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9" activeTab="2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AI99" s="1"/>
  <c r="Z3"/>
  <c r="Y3"/>
  <c r="AJ99"/>
  <c r="AM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K99" i="24" l="1"/>
  <c r="AO99"/>
  <c r="AB69" i="63"/>
  <c r="AB69" i="61"/>
  <c r="AB48" i="62"/>
  <c r="AB40"/>
  <c r="AB81" i="61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N95" s="1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N87" s="1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N83" s="1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N68" s="1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N40" s="1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N28" s="1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N24" s="1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F27" s="1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AD93"/>
  <c r="U93"/>
  <c r="N93"/>
  <c r="F93"/>
  <c r="AD92"/>
  <c r="U92"/>
  <c r="F92"/>
  <c r="U91"/>
  <c r="N91"/>
  <c r="F91"/>
  <c r="U90"/>
  <c r="N90"/>
  <c r="F90"/>
  <c r="AD89"/>
  <c r="U89"/>
  <c r="N89"/>
  <c r="F89"/>
  <c r="AD88"/>
  <c r="U88"/>
  <c r="N88"/>
  <c r="F88"/>
  <c r="U87"/>
  <c r="U86"/>
  <c r="N86"/>
  <c r="F86"/>
  <c r="AD85"/>
  <c r="U85"/>
  <c r="N85"/>
  <c r="F85"/>
  <c r="U84"/>
  <c r="F84"/>
  <c r="U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U74"/>
  <c r="N74"/>
  <c r="F74"/>
  <c r="U73"/>
  <c r="N73"/>
  <c r="F73"/>
  <c r="U72"/>
  <c r="F72"/>
  <c r="U71"/>
  <c r="F71"/>
  <c r="U70"/>
  <c r="N70"/>
  <c r="F70"/>
  <c r="AD69"/>
  <c r="U69"/>
  <c r="N69"/>
  <c r="F69"/>
  <c r="U68"/>
  <c r="F68"/>
  <c r="U67"/>
  <c r="F67"/>
  <c r="AD66"/>
  <c r="U66"/>
  <c r="N66"/>
  <c r="F66"/>
  <c r="AD65"/>
  <c r="U65"/>
  <c r="N65"/>
  <c r="U64"/>
  <c r="F64"/>
  <c r="U63"/>
  <c r="F63"/>
  <c r="AC62"/>
  <c r="U62"/>
  <c r="N62"/>
  <c r="F62"/>
  <c r="U61"/>
  <c r="N61"/>
  <c r="F61"/>
  <c r="U60"/>
  <c r="F60"/>
  <c r="U59"/>
  <c r="F59"/>
  <c r="U58"/>
  <c r="N58"/>
  <c r="F58"/>
  <c r="U57"/>
  <c r="N57"/>
  <c r="F57"/>
  <c r="U56"/>
  <c r="F56"/>
  <c r="U55"/>
  <c r="F55"/>
  <c r="U54"/>
  <c r="N54"/>
  <c r="F54"/>
  <c r="AD53"/>
  <c r="U53"/>
  <c r="N53"/>
  <c r="F53"/>
  <c r="U52"/>
  <c r="F52"/>
  <c r="U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U24"/>
  <c r="F24"/>
  <c r="U23"/>
  <c r="F23"/>
  <c r="U22"/>
  <c r="F22"/>
  <c r="AD21"/>
  <c r="U21"/>
  <c r="F21"/>
  <c r="U20"/>
  <c r="F20"/>
  <c r="U19"/>
  <c r="F19"/>
  <c r="U18"/>
  <c r="F18"/>
  <c r="AD17"/>
  <c r="U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U90"/>
  <c r="N90"/>
  <c r="F90"/>
  <c r="U89"/>
  <c r="U88"/>
  <c r="F88"/>
  <c r="U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F76"/>
  <c r="U75"/>
  <c r="F75"/>
  <c r="U74"/>
  <c r="N74"/>
  <c r="F74"/>
  <c r="U73"/>
  <c r="F73"/>
  <c r="U72"/>
  <c r="F72"/>
  <c r="U71"/>
  <c r="F71"/>
  <c r="U70"/>
  <c r="N70"/>
  <c r="F70"/>
  <c r="U69"/>
  <c r="F69"/>
  <c r="U68"/>
  <c r="F68"/>
  <c r="U67"/>
  <c r="F67"/>
  <c r="U66"/>
  <c r="N66"/>
  <c r="F66"/>
  <c r="U65"/>
  <c r="F65"/>
  <c r="U64"/>
  <c r="F64"/>
  <c r="U63"/>
  <c r="F63"/>
  <c r="U62"/>
  <c r="N62"/>
  <c r="F62"/>
  <c r="U61"/>
  <c r="F61"/>
  <c r="U60"/>
  <c r="F60"/>
  <c r="U59"/>
  <c r="F59"/>
  <c r="U58"/>
  <c r="N58"/>
  <c r="F58"/>
  <c r="U57"/>
  <c r="F57"/>
  <c r="U56"/>
  <c r="F56"/>
  <c r="U55"/>
  <c r="F55"/>
  <c r="U54"/>
  <c r="N54"/>
  <c r="F54"/>
  <c r="U53"/>
  <c r="F53"/>
  <c r="U52"/>
  <c r="F52"/>
  <c r="U51"/>
  <c r="F51"/>
  <c r="U50"/>
  <c r="N50"/>
  <c r="F50"/>
  <c r="U49"/>
  <c r="F49"/>
  <c r="U48"/>
  <c r="F48"/>
  <c r="U47"/>
  <c r="F47"/>
  <c r="U46"/>
  <c r="N46"/>
  <c r="F46"/>
  <c r="U45"/>
  <c r="F45"/>
  <c r="U44"/>
  <c r="F44"/>
  <c r="U43"/>
  <c r="F43"/>
  <c r="U42"/>
  <c r="N42"/>
  <c r="F42"/>
  <c r="U41"/>
  <c r="F41"/>
  <c r="U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F28"/>
  <c r="U27"/>
  <c r="N27"/>
  <c r="F27"/>
  <c r="U26"/>
  <c r="F26"/>
  <c r="U25"/>
  <c r="U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U49"/>
  <c r="F49"/>
  <c r="U48"/>
  <c r="N48"/>
  <c r="F48"/>
  <c r="U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50" l="1"/>
  <c r="N92" i="62"/>
  <c r="N44" i="61"/>
  <c r="N48"/>
  <c r="N52"/>
  <c r="N56"/>
  <c r="N60"/>
  <c r="N64"/>
  <c r="N51" i="62"/>
  <c r="N55"/>
  <c r="N59"/>
  <c r="N63"/>
  <c r="N67"/>
  <c r="N71"/>
  <c r="N72" i="61"/>
  <c r="N76"/>
  <c r="F87" i="62"/>
  <c r="F75"/>
  <c r="F65"/>
  <c r="F39"/>
  <c r="F25"/>
  <c r="F17"/>
  <c r="F7"/>
  <c r="F91" i="61"/>
  <c r="F89"/>
  <c r="F87"/>
  <c r="B99"/>
  <c r="F63" i="56"/>
  <c r="B99"/>
  <c r="F51"/>
  <c r="F79" i="55"/>
  <c r="F67"/>
  <c r="F47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V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V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O14" s="1"/>
  <c r="N22"/>
  <c r="O22" s="1"/>
  <c r="N26"/>
  <c r="N30"/>
  <c r="O30" s="1"/>
  <c r="N38"/>
  <c r="N42"/>
  <c r="O42" s="1"/>
  <c r="N46"/>
  <c r="N54"/>
  <c r="O54" s="1"/>
  <c r="N58"/>
  <c r="N62"/>
  <c r="O62" s="1"/>
  <c r="N66"/>
  <c r="N70"/>
  <c r="N74"/>
  <c r="O74" s="1"/>
  <c r="N78"/>
  <c r="N9"/>
  <c r="N13"/>
  <c r="N25"/>
  <c r="N29"/>
  <c r="N41"/>
  <c r="O41" s="1"/>
  <c r="N45"/>
  <c r="N57"/>
  <c r="O57" s="1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O62" s="1"/>
  <c r="N63"/>
  <c r="N66"/>
  <c r="N67"/>
  <c r="N70"/>
  <c r="N71"/>
  <c r="N74"/>
  <c r="N75"/>
  <c r="N78"/>
  <c r="N79"/>
  <c r="N82"/>
  <c r="N83"/>
  <c r="N86"/>
  <c r="N87"/>
  <c r="N90"/>
  <c r="N91"/>
  <c r="N95"/>
  <c r="O95" s="1"/>
  <c r="N4" i="56"/>
  <c r="N8"/>
  <c r="N12"/>
  <c r="N16"/>
  <c r="N20"/>
  <c r="N24"/>
  <c r="N28"/>
  <c r="O28" s="1"/>
  <c r="N32"/>
  <c r="O32" s="1"/>
  <c r="N36"/>
  <c r="O36" s="1"/>
  <c r="N40"/>
  <c r="O40" s="1"/>
  <c r="N44"/>
  <c r="N48"/>
  <c r="O48" s="1"/>
  <c r="N52"/>
  <c r="O52" s="1"/>
  <c r="N55"/>
  <c r="N56"/>
  <c r="N59"/>
  <c r="O59" s="1"/>
  <c r="N60"/>
  <c r="O60" s="1"/>
  <c r="N63"/>
  <c r="N64"/>
  <c r="O64" s="1"/>
  <c r="N67"/>
  <c r="O67" s="1"/>
  <c r="N68"/>
  <c r="N71"/>
  <c r="N72"/>
  <c r="N75"/>
  <c r="O75" s="1"/>
  <c r="N76"/>
  <c r="O76" s="1"/>
  <c r="N79"/>
  <c r="N80"/>
  <c r="O80" s="1"/>
  <c r="N83"/>
  <c r="N84"/>
  <c r="O84" s="1"/>
  <c r="N87"/>
  <c r="N88"/>
  <c r="O88" s="1"/>
  <c r="N91"/>
  <c r="O91" s="1"/>
  <c r="N92"/>
  <c r="N95"/>
  <c r="N96"/>
  <c r="O96" s="1"/>
  <c r="I99"/>
  <c r="N81"/>
  <c r="N82"/>
  <c r="N85"/>
  <c r="N86"/>
  <c r="O86" s="1"/>
  <c r="N89"/>
  <c r="N90"/>
  <c r="N93"/>
  <c r="O93" s="1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G9" s="1"/>
  <c r="V9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13" i="55"/>
  <c r="V13"/>
  <c r="V48"/>
  <c r="O48"/>
  <c r="V56"/>
  <c r="V4"/>
  <c r="V9"/>
  <c r="V32"/>
  <c r="O32"/>
  <c r="V40"/>
  <c r="V47"/>
  <c r="V59"/>
  <c r="V16"/>
  <c r="O16"/>
  <c r="V24"/>
  <c r="V31"/>
  <c r="V43"/>
  <c r="O43"/>
  <c r="O87"/>
  <c r="V87"/>
  <c r="V98"/>
  <c r="O98"/>
  <c r="V10" i="56"/>
  <c r="O10"/>
  <c r="V19"/>
  <c r="O19"/>
  <c r="V24"/>
  <c r="V26"/>
  <c r="O26"/>
  <c r="V35"/>
  <c r="O35"/>
  <c r="V40"/>
  <c r="V42"/>
  <c r="V51"/>
  <c r="O51"/>
  <c r="N8" i="55"/>
  <c r="F9"/>
  <c r="I99"/>
  <c r="M99"/>
  <c r="N12"/>
  <c r="O12" s="1"/>
  <c r="F13"/>
  <c r="O14"/>
  <c r="V22"/>
  <c r="G26"/>
  <c r="N28"/>
  <c r="O28" s="1"/>
  <c r="F29"/>
  <c r="O30"/>
  <c r="V38"/>
  <c r="G42"/>
  <c r="N44"/>
  <c r="O44" s="1"/>
  <c r="F45"/>
  <c r="V54"/>
  <c r="G58"/>
  <c r="N60"/>
  <c r="O60" s="1"/>
  <c r="F61"/>
  <c r="O64"/>
  <c r="O72"/>
  <c r="O80"/>
  <c r="O92"/>
  <c r="O13" i="56"/>
  <c r="V3" i="55"/>
  <c r="V62"/>
  <c r="V82"/>
  <c r="V94"/>
  <c r="O94"/>
  <c r="V6" i="56"/>
  <c r="V15"/>
  <c r="O15"/>
  <c r="V22"/>
  <c r="V31"/>
  <c r="O31"/>
  <c r="V36"/>
  <c r="V38"/>
  <c r="O38"/>
  <c r="V47"/>
  <c r="O47"/>
  <c r="V52"/>
  <c r="V54"/>
  <c r="V59"/>
  <c r="V62"/>
  <c r="V67"/>
  <c r="V70"/>
  <c r="O70"/>
  <c r="V75"/>
  <c r="V78"/>
  <c r="O78"/>
  <c r="V86"/>
  <c r="V91"/>
  <c r="V94"/>
  <c r="V12" i="55"/>
  <c r="O17"/>
  <c r="V17"/>
  <c r="V28"/>
  <c r="V44"/>
  <c r="V60"/>
  <c r="V90"/>
  <c r="V11" i="56"/>
  <c r="O11"/>
  <c r="V18"/>
  <c r="O18"/>
  <c r="V27"/>
  <c r="O27"/>
  <c r="V32"/>
  <c r="V34"/>
  <c r="O34"/>
  <c r="V43"/>
  <c r="O43"/>
  <c r="V48"/>
  <c r="B99" i="55"/>
  <c r="F3"/>
  <c r="K99"/>
  <c r="F5"/>
  <c r="G18"/>
  <c r="O19"/>
  <c r="N20"/>
  <c r="O20" s="1"/>
  <c r="F21"/>
  <c r="G34"/>
  <c r="O35"/>
  <c r="N36"/>
  <c r="F37"/>
  <c r="G50"/>
  <c r="O51"/>
  <c r="N52"/>
  <c r="O52" s="1"/>
  <c r="F53"/>
  <c r="O68"/>
  <c r="O76"/>
  <c r="O84"/>
  <c r="O5" i="56"/>
  <c r="O21"/>
  <c r="O53"/>
  <c r="O69"/>
  <c r="O77"/>
  <c r="V70" i="55"/>
  <c r="O70"/>
  <c r="V78"/>
  <c r="O78"/>
  <c r="V86"/>
  <c r="O86"/>
  <c r="V91"/>
  <c r="V7" i="56"/>
  <c r="O7"/>
  <c r="V14"/>
  <c r="V23"/>
  <c r="O23"/>
  <c r="V28"/>
  <c r="V30"/>
  <c r="V39"/>
  <c r="O39"/>
  <c r="V46"/>
  <c r="V55"/>
  <c r="V63"/>
  <c r="V66"/>
  <c r="V71"/>
  <c r="V74"/>
  <c r="V79"/>
  <c r="V82"/>
  <c r="V87"/>
  <c r="V90"/>
  <c r="V95"/>
  <c r="V98"/>
  <c r="J99" i="55"/>
  <c r="O7"/>
  <c r="N24"/>
  <c r="O24" s="1"/>
  <c r="N40"/>
  <c r="O40" s="1"/>
  <c r="N56"/>
  <c r="O56" s="1"/>
  <c r="O71"/>
  <c r="O96"/>
  <c r="O56" i="56"/>
  <c r="V38" i="58"/>
  <c r="V54"/>
  <c r="V70"/>
  <c r="V73"/>
  <c r="V86"/>
  <c r="V63" i="55"/>
  <c r="V67"/>
  <c r="V71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V14"/>
  <c r="N20"/>
  <c r="F21"/>
  <c r="V22"/>
  <c r="V50"/>
  <c r="V98"/>
  <c r="V64" i="55"/>
  <c r="V68"/>
  <c r="V72"/>
  <c r="V76"/>
  <c r="V80"/>
  <c r="V84"/>
  <c r="V88"/>
  <c r="V92"/>
  <c r="V96"/>
  <c r="F3" i="56"/>
  <c r="V5"/>
  <c r="V13"/>
  <c r="V17"/>
  <c r="V21"/>
  <c r="V25"/>
  <c r="V29"/>
  <c r="V33"/>
  <c r="V41"/>
  <c r="V45"/>
  <c r="V49"/>
  <c r="V53"/>
  <c r="V57"/>
  <c r="V65"/>
  <c r="V69"/>
  <c r="V73"/>
  <c r="V77"/>
  <c r="V81"/>
  <c r="V85"/>
  <c r="V93"/>
  <c r="V97"/>
  <c r="N3" i="57"/>
  <c r="V33" i="58"/>
  <c r="V49"/>
  <c r="V62"/>
  <c r="V94"/>
  <c r="V97"/>
  <c r="N3" i="56"/>
  <c r="G88" i="57"/>
  <c r="N90"/>
  <c r="F91"/>
  <c r="K99" i="58"/>
  <c r="U99"/>
  <c r="F9"/>
  <c r="F17"/>
  <c r="V26"/>
  <c r="V42"/>
  <c r="V58"/>
  <c r="V74"/>
  <c r="V90"/>
  <c r="N78" i="57"/>
  <c r="F79"/>
  <c r="N94"/>
  <c r="N98"/>
  <c r="J99" i="58"/>
  <c r="N3"/>
  <c r="N6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63" i="55" l="1"/>
  <c r="O57" i="58"/>
  <c r="O91" i="55"/>
  <c r="O45" i="56"/>
  <c r="O74" i="58"/>
  <c r="O42"/>
  <c r="O26"/>
  <c r="O45"/>
  <c r="O44" i="57"/>
  <c r="O81" i="58"/>
  <c r="O65"/>
  <c r="O25"/>
  <c r="O98" i="56"/>
  <c r="O90"/>
  <c r="O82"/>
  <c r="O95"/>
  <c r="O87"/>
  <c r="O79"/>
  <c r="O71"/>
  <c r="O63"/>
  <c r="O55"/>
  <c r="O90" i="55"/>
  <c r="O82"/>
  <c r="O3"/>
  <c r="O66" i="56"/>
  <c r="O46"/>
  <c r="O6"/>
  <c r="O9" i="58"/>
  <c r="O11" i="57"/>
  <c r="O29" i="56"/>
  <c r="O74" i="55"/>
  <c r="O66"/>
  <c r="O27"/>
  <c r="O97" i="58"/>
  <c r="O41"/>
  <c r="O77"/>
  <c r="O61"/>
  <c r="O37"/>
  <c r="O21"/>
  <c r="O44" i="56"/>
  <c r="V37"/>
  <c r="O83"/>
  <c r="O61"/>
  <c r="O25"/>
  <c r="G36" i="55"/>
  <c r="V36" s="1"/>
  <c r="O9"/>
  <c r="G10"/>
  <c r="G6"/>
  <c r="V6" s="1"/>
  <c r="O92" i="56"/>
  <c r="O72"/>
  <c r="O50"/>
  <c r="O9"/>
  <c r="G8"/>
  <c r="V8" s="1"/>
  <c r="E99"/>
  <c r="G4"/>
  <c r="V4" s="1"/>
  <c r="O97"/>
  <c r="O89"/>
  <c r="O85"/>
  <c r="O81"/>
  <c r="O58"/>
  <c r="F99"/>
  <c r="O24"/>
  <c r="V27" i="55"/>
  <c r="E99"/>
  <c r="G11"/>
  <c r="V11" s="1"/>
  <c r="V74"/>
  <c r="V66"/>
  <c r="O46"/>
  <c r="D99"/>
  <c r="O93" i="58"/>
  <c r="O66"/>
  <c r="O53"/>
  <c r="O29"/>
  <c r="O17"/>
  <c r="V61"/>
  <c r="V37"/>
  <c r="O30"/>
  <c r="O6"/>
  <c r="O56" i="57"/>
  <c r="G91" i="58"/>
  <c r="G75"/>
  <c r="G59"/>
  <c r="G43"/>
  <c r="V41"/>
  <c r="G27"/>
  <c r="G11"/>
  <c r="V11" s="1"/>
  <c r="E99"/>
  <c r="V77"/>
  <c r="D99"/>
  <c r="G74" i="57"/>
  <c r="V74" s="1"/>
  <c r="G30"/>
  <c r="V30" s="1"/>
  <c r="G26"/>
  <c r="V26" s="1"/>
  <c r="G25"/>
  <c r="V25" s="1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10"/>
  <c r="V48"/>
  <c r="O32"/>
  <c r="O16"/>
  <c r="V71"/>
  <c r="V55"/>
  <c r="O39"/>
  <c r="V47"/>
  <c r="O82"/>
  <c r="V45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V26" i="55"/>
  <c r="O26"/>
  <c r="O77" i="57" l="1"/>
  <c r="O12" i="56"/>
  <c r="V13" i="57"/>
  <c r="O8" i="56"/>
  <c r="O4"/>
  <c r="O36" i="55"/>
  <c r="O6"/>
  <c r="O11"/>
  <c r="O25" i="57"/>
  <c r="V91" i="58"/>
  <c r="O91"/>
  <c r="O75"/>
  <c r="V75"/>
  <c r="O59"/>
  <c r="V59"/>
  <c r="V43"/>
  <c r="O43"/>
  <c r="O27"/>
  <c r="V27"/>
  <c r="O11"/>
  <c r="O56"/>
  <c r="O74" i="57"/>
  <c r="O61"/>
  <c r="V53"/>
  <c r="O30"/>
  <c r="O26"/>
  <c r="O2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BY40"/>
  <c r="CG47"/>
  <c r="CG95"/>
  <c r="DA7"/>
  <c r="CO93"/>
  <c r="CM95"/>
  <c r="CT95"/>
  <c r="DA95"/>
  <c r="BY66"/>
  <c r="DC47"/>
  <c r="DC12"/>
  <c r="DC11"/>
  <c r="DB95"/>
  <c r="DB67"/>
  <c r="DB42"/>
  <c r="DB37"/>
  <c r="DB33"/>
  <c r="DB29"/>
  <c r="DB25"/>
  <c r="BR99"/>
  <c r="DB3"/>
  <c r="BT96"/>
  <c r="BT32"/>
  <c r="BT28"/>
  <c r="BT24"/>
  <c r="BT8"/>
  <c r="DJ8" s="1"/>
  <c r="F8" i="40" s="1"/>
  <c r="CZ97" i="54"/>
  <c r="CZ6"/>
  <c r="CV4"/>
  <c r="BM96"/>
  <c r="DI96" s="1"/>
  <c r="E96" i="40" s="1"/>
  <c r="BM62" i="54"/>
  <c r="BM42"/>
  <c r="BM40"/>
  <c r="BM16"/>
  <c r="BM4"/>
  <c r="CO5"/>
  <c r="BF96"/>
  <c r="DH96" s="1"/>
  <c r="D96" i="40" s="1"/>
  <c r="BF56" i="54"/>
  <c r="BF42"/>
  <c r="BF32"/>
  <c r="BF28"/>
  <c r="BF24"/>
  <c r="BF16"/>
  <c r="BF14"/>
  <c r="DH14" s="1"/>
  <c r="D14" i="40" s="1"/>
  <c r="AY96" i="54"/>
  <c r="AY93"/>
  <c r="AY70"/>
  <c r="AY67"/>
  <c r="AY24"/>
  <c r="AR32"/>
  <c r="DF32" s="1"/>
  <c r="B32" i="40" s="1"/>
  <c r="AP99" i="54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DH41"/>
  <c r="D41" i="40" s="1"/>
  <c r="BT41" i="54"/>
  <c r="BT43"/>
  <c r="DA44"/>
  <c r="BT48"/>
  <c r="BT51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BT78"/>
  <c r="DJ78" s="1"/>
  <c r="F78" i="40" s="1"/>
  <c r="CZ78" i="54"/>
  <c r="BT81"/>
  <c r="BT83"/>
  <c r="BT86"/>
  <c r="DJ86" s="1"/>
  <c r="F86" i="40" s="1"/>
  <c r="BT89" i="54"/>
  <c r="BT93"/>
  <c r="DJ93" s="1"/>
  <c r="F93" i="40" s="1"/>
  <c r="BT95" i="54"/>
  <c r="BT4"/>
  <c r="BT7"/>
  <c r="DJ7" s="1"/>
  <c r="BT11"/>
  <c r="BT19"/>
  <c r="DJ19" s="1"/>
  <c r="F19" i="40" s="1"/>
  <c r="BT23" i="54"/>
  <c r="DJ23" s="1"/>
  <c r="F23" i="40" s="1"/>
  <c r="DB24" i="54"/>
  <c r="BT27"/>
  <c r="DA28"/>
  <c r="BT31"/>
  <c r="DA32"/>
  <c r="BT36"/>
  <c r="BT44"/>
  <c r="BT49"/>
  <c r="DJ49" s="1"/>
  <c r="F49" i="40" s="1"/>
  <c r="BT53" i="54"/>
  <c r="DJ53" s="1"/>
  <c r="F53" i="40" s="1"/>
  <c r="BT55" i="54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BM7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H51"/>
  <c r="D51" i="40" s="1"/>
  <c r="BM51" i="54"/>
  <c r="DI51" s="1"/>
  <c r="E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BF27"/>
  <c r="BF40"/>
  <c r="BF52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BF92"/>
  <c r="BF97"/>
  <c r="DI5"/>
  <c r="E5" i="40" s="1"/>
  <c r="BF17" i="54"/>
  <c r="DH17" s="1"/>
  <c r="D17" i="40" s="1"/>
  <c r="BF30" i="54"/>
  <c r="DJ34"/>
  <c r="F34" i="40" s="1"/>
  <c r="BF49" i="54"/>
  <c r="BF4"/>
  <c r="BF6"/>
  <c r="DH6" s="1"/>
  <c r="D6" i="40" s="1"/>
  <c r="DI6" i="54"/>
  <c r="E6" i="40" s="1"/>
  <c r="BF8" i="54"/>
  <c r="BF10"/>
  <c r="DI22"/>
  <c r="E22" i="40" s="1"/>
  <c r="BF25" i="54"/>
  <c r="DH25" s="1"/>
  <c r="D25" i="40" s="1"/>
  <c r="BF29" i="54"/>
  <c r="BF33"/>
  <c r="DH33" s="1"/>
  <c r="D33" i="40" s="1"/>
  <c r="BF37" i="54"/>
  <c r="DH37" s="1"/>
  <c r="D37" i="40" s="1"/>
  <c r="BF48" i="54"/>
  <c r="BF55"/>
  <c r="BF60"/>
  <c r="BF63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BF95"/>
  <c r="DH95" s="1"/>
  <c r="D95" i="40" s="1"/>
  <c r="BF98" i="54"/>
  <c r="AY4"/>
  <c r="AY6"/>
  <c r="DG6" s="1"/>
  <c r="AY8"/>
  <c r="AY9"/>
  <c r="AY15"/>
  <c r="DJ15"/>
  <c r="F15" i="40" s="1"/>
  <c r="AY17" i="54"/>
  <c r="AY19"/>
  <c r="AY29"/>
  <c r="DG29" s="1"/>
  <c r="C29" i="40" s="1"/>
  <c r="DH29" i="54"/>
  <c r="D29" i="40" s="1"/>
  <c r="AY32" i="54"/>
  <c r="DG32" s="1"/>
  <c r="C32" i="40" s="1"/>
  <c r="DH32" i="54"/>
  <c r="D32" i="40" s="1"/>
  <c r="AY40" i="54"/>
  <c r="DH40"/>
  <c r="D40" i="40" s="1"/>
  <c r="CE40" i="54"/>
  <c r="AY45"/>
  <c r="DG45" s="1"/>
  <c r="C45" i="40" s="1"/>
  <c r="AY47" i="54"/>
  <c r="DG47" s="1"/>
  <c r="C47" i="40" s="1"/>
  <c r="AY48" i="54"/>
  <c r="AY58"/>
  <c r="DG58" s="1"/>
  <c r="C58" i="40" s="1"/>
  <c r="DI58" i="54"/>
  <c r="E58" i="40" s="1"/>
  <c r="AY62" i="54"/>
  <c r="DI62"/>
  <c r="E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AY25"/>
  <c r="DJ25"/>
  <c r="F25" i="40" s="1"/>
  <c r="AY28" i="54"/>
  <c r="DJ28"/>
  <c r="F28" i="40" s="1"/>
  <c r="AY31" i="54"/>
  <c r="DJ31"/>
  <c r="F31" i="40" s="1"/>
  <c r="AY36" i="54"/>
  <c r="CE36"/>
  <c r="AY39"/>
  <c r="AY44"/>
  <c r="AY53"/>
  <c r="CE53"/>
  <c r="DJ57"/>
  <c r="F57" i="40" s="1"/>
  <c r="AY59" i="54"/>
  <c r="AY61"/>
  <c r="DJ61"/>
  <c r="F61" i="40" s="1"/>
  <c r="DJ66" i="54"/>
  <c r="F66" i="40" s="1"/>
  <c r="DJ70" i="54"/>
  <c r="F70" i="40" s="1"/>
  <c r="CE77" i="54"/>
  <c r="CE93"/>
  <c r="AY10"/>
  <c r="DF34"/>
  <c r="B34" i="40" s="1"/>
  <c r="AY56" i="54"/>
  <c r="DH78"/>
  <c r="D78" i="40" s="1"/>
  <c r="AY89" i="54"/>
  <c r="DG89" s="1"/>
  <c r="C89" i="40" s="1"/>
  <c r="CE89" i="54"/>
  <c r="AY91"/>
  <c r="AY92"/>
  <c r="AY9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AY38" i="54"/>
  <c r="DI38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AY90"/>
  <c r="DG90" s="1"/>
  <c r="C90" i="40" s="1"/>
  <c r="AY98" i="54"/>
  <c r="DG5"/>
  <c r="C5" i="40" s="1"/>
  <c r="DH5" i="54"/>
  <c r="D5" i="40" s="1"/>
  <c r="DJ5" i="54"/>
  <c r="F5" i="40" s="1"/>
  <c r="DG7" i="54"/>
  <c r="C7" i="40" s="1"/>
  <c r="DG8" i="54"/>
  <c r="C8" i="40" s="1"/>
  <c r="DH8" i="54"/>
  <c r="D8" i="40" s="1"/>
  <c r="DI8" i="54"/>
  <c r="E8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G53" i="54"/>
  <c r="C53" i="40" s="1"/>
  <c r="DI53" i="54"/>
  <c r="E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J76" i="54"/>
  <c r="F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H97" i="54"/>
  <c r="D97" i="40" s="1"/>
  <c r="DI97" i="54"/>
  <c r="E97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J29" i="54"/>
  <c r="F29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AR65" i="54"/>
  <c r="DF65" s="1"/>
  <c r="B65" i="40" s="1"/>
  <c r="DG65" i="54"/>
  <c r="C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DD26" s="1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11" i="54" l="1"/>
  <c r="DD87"/>
  <c r="DD71"/>
  <c r="DD55"/>
  <c r="DD18"/>
  <c r="CW86"/>
  <c r="CW10"/>
  <c r="CW48"/>
  <c r="CW22"/>
  <c r="DK5"/>
  <c r="CP44"/>
  <c r="CP35"/>
  <c r="CP12"/>
  <c r="CI50"/>
  <c r="CI7"/>
  <c r="C6" i="40"/>
  <c r="DK6" i="54"/>
  <c r="CI17"/>
  <c r="CI37"/>
  <c r="CB61"/>
  <c r="CB26"/>
  <c r="CB30"/>
  <c r="CB42"/>
  <c r="CB37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AE34" i="26" s="1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G3" i="40" l="1"/>
  <c r="C99"/>
  <c r="G99" s="1"/>
  <c r="G34"/>
  <c r="AE99" i="27"/>
  <c r="AE99" i="29"/>
  <c r="AE99" i="28"/>
  <c r="AE99" i="26"/>
  <c r="AC7" i="30"/>
  <c r="AD7" s="1"/>
  <c r="AC11"/>
  <c r="AD11" s="1"/>
  <c r="AC15"/>
  <c r="AC19"/>
  <c r="AC23"/>
  <c r="AC27"/>
  <c r="AC31"/>
  <c r="AC35"/>
  <c r="AC39"/>
  <c r="AC43"/>
  <c r="AC47"/>
  <c r="AC51"/>
  <c r="AC55"/>
  <c r="AC59"/>
  <c r="AC63"/>
  <c r="AD63" s="1"/>
  <c r="AC67"/>
  <c r="AD67" s="1"/>
  <c r="AC71"/>
  <c r="AD71" s="1"/>
  <c r="AC75"/>
  <c r="AD75" s="1"/>
  <c r="AC79"/>
  <c r="AC83"/>
  <c r="AC87"/>
  <c r="AC9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27"/>
  <c r="AD31"/>
  <c r="AD35"/>
  <c r="AD39"/>
  <c r="AD43"/>
  <c r="AD47"/>
  <c r="AD51"/>
  <c r="AD55"/>
  <c r="AD59"/>
  <c r="AD79"/>
  <c r="AD83"/>
  <c r="AD87"/>
  <c r="AD91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J18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G16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V16" i="63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V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J33" i="44" l="1"/>
  <c r="H34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N35" i="28" s="1"/>
  <c r="L35" i="53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V33" i="6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N46" i="29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N52" i="26" s="1"/>
  <c r="O52" i="53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N54" i="29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G55" i="44" s="1"/>
  <c r="R52" i="14"/>
  <c r="AM52" s="1"/>
  <c r="E52" i="61" s="1"/>
  <c r="V52" i="14"/>
  <c r="AQ52" s="1"/>
  <c r="E52" i="63" s="1"/>
  <c r="O52" i="14"/>
  <c r="B55" i="44"/>
  <c r="A55"/>
  <c r="H52" i="14"/>
  <c r="D54" i="44"/>
  <c r="AF57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J5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N58" i="27" s="1"/>
  <c r="K58" i="53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N65" i="28" s="1"/>
  <c r="L65" i="53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1" i="6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N68" i="26" s="1"/>
  <c r="O68" i="53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T73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N86" i="28" s="1"/>
  <c r="L86" i="53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N88" i="27" s="1"/>
  <c r="K88" i="53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AG84" i="29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H91" i="44" s="1"/>
  <c r="S89" i="14"/>
  <c r="AN87"/>
  <c r="D87" i="62" s="1"/>
  <c r="Q89" i="14"/>
  <c r="O88"/>
  <c r="J90" i="44" l="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J91" s="1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/>
  <c r="W96" s="1"/>
  <c r="N96" i="29" s="1"/>
  <c r="V90" i="63"/>
  <c r="M97" i="44"/>
  <c r="V91" i="63"/>
  <c r="G91" i="61"/>
  <c r="R94" i="14"/>
  <c r="V94"/>
  <c r="T94"/>
  <c r="B97" i="44"/>
  <c r="A97"/>
  <c r="H94" i="14"/>
  <c r="D96" i="44"/>
  <c r="N96" i="24"/>
  <c r="AF99" i="44"/>
  <c r="AG91" i="26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G97" i="44" l="1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<sst xmlns="http://schemas.openxmlformats.org/spreadsheetml/2006/main" count="8071" uniqueCount="542">
  <si>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</si>
  <si>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</si>
  <si>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</si>
  <si>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</si>
  <si>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</si>
  <si>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</si>
  <si>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</si>
  <si>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</si>
  <si>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</si>
  <si>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</si>
  <si>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</si>
  <si>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</si>
  <si>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</si>
  <si>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</si>
  <si>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</si>
  <si>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</si>
  <si>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</si>
  <si>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</si>
  <si>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</si>
  <si>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</si>
  <si>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</si>
  <si>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</si>
  <si>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</si>
  <si>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</si>
  <si>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</si>
  <si>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</si>
  <si>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</si>
  <si>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</si>
  <si>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</si>
  <si>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</si>
  <si>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</si>
  <si>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</si>
  <si>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</si>
  <si>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</si>
  <si>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</si>
  <si>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</si>
  <si>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</si>
  <si>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</si>
  <si>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</si>
  <si>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</si>
  <si>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</si>
  <si>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</si>
  <si>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</si>
  <si>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</si>
  <si>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</si>
  <si>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</si>
  <si>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</si>
  <si>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</si>
  <si>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</si>
  <si>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</si>
  <si>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</si>
  <si>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</si>
  <si>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</si>
  <si>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</si>
  <si>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</si>
  <si>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</si>
  <si>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</si>
  <si>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</si>
  <si>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</si>
  <si>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</si>
  <si>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</si>
  <si>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</si>
  <si>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</si>
  <si>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</si>
  <si>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</si>
  <si>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</si>
  <si>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</si>
  <si>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</si>
  <si>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</si>
  <si>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</si>
  <si>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</si>
  <si>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</si>
  <si>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</si>
  <si>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</si>
  <si>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</si>
  <si>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</si>
  <si>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</si>
  <si>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</si>
  <si>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</si>
  <si>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</si>
  <si>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</si>
  <si>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</si>
  <si>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</si>
  <si>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</si>
  <si>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</si>
  <si>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</si>
  <si>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</si>
  <si>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</si>
  <si>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</si>
  <si>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</si>
  <si>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</si>
  <si>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</si>
  <si>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</si>
  <si>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</si>
  <si>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</si>
  <si>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</si>
  <si>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</si>
  <si>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</si>
  <si>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</si>
  <si>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</si>
  <si>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</si>
  <si>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</si>
  <si>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</si>
  <si>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</si>
  <si>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</si>
  <si>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</si>
  <si>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</si>
  <si>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</si>
  <si>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</si>
  <si>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</si>
  <si>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</si>
  <si>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</si>
  <si>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</si>
  <si>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</si>
  <si>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</si>
  <si>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</si>
  <si>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</si>
  <si>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</si>
  <si>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</si>
  <si>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</si>
  <si>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</si>
  <si>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</si>
  <si>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</si>
  <si>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</si>
  <si>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</si>
  <si>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</si>
  <si>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</si>
  <si>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</si>
  <si>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</si>
  <si>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</si>
  <si>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</si>
  <si>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</si>
  <si>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</si>
  <si>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</si>
  <si>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</si>
  <si>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</si>
  <si>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</si>
  <si>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</si>
  <si>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</si>
  <si>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</si>
  <si>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</si>
  <si>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</si>
  <si>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</si>
  <si>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</si>
  <si>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</si>
  <si>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</si>
  <si>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</si>
  <si>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</si>
  <si>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</si>
  <si>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</si>
  <si>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</si>
  <si>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</si>
  <si>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</si>
  <si>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</si>
  <si>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</si>
  <si>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</si>
  <si>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</si>
  <si>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</si>
  <si>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</si>
  <si>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</si>
  <si>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</si>
  <si>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</si>
  <si>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</si>
  <si>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</si>
  <si>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</si>
  <si>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</si>
  <si>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</si>
  <si>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</si>
  <si>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</si>
  <si>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</si>
  <si>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</si>
  <si>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</si>
  <si>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</si>
  <si>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</si>
  <si>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</si>
  <si>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</si>
  <si>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</si>
  <si>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</si>
  <si>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</si>
  <si>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</si>
  <si>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</si>
  <si>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</si>
  <si>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</si>
  <si>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</si>
  <si>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</si>
  <si>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</si>
  <si>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</si>
  <si>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</si>
  <si>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</si>
  <si>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</si>
  <si>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</si>
  <si>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</si>
  <si>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</si>
  <si>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</si>
  <si>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</si>
  <si>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</si>
  <si>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</si>
  <si>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</si>
  <si>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</si>
  <si>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</si>
  <si>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</si>
  <si>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</si>
  <si>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</si>
  <si>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</si>
  <si>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</si>
  <si>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</si>
  <si>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</si>
  <si>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</si>
  <si>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</si>
  <si>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</si>
  <si>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</si>
  <si>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</si>
  <si>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</si>
  <si>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</si>
  <si>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</si>
  <si>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</si>
  <si>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</si>
  <si>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</si>
  <si>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</si>
  <si>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</si>
  <si>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</si>
  <si>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</si>
  <si>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</si>
  <si>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</si>
  <si>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</si>
  <si>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</si>
  <si>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</si>
  <si>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</si>
  <si>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</si>
  <si>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</si>
  <si>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</si>
  <si>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</si>
  <si>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</si>
  <si>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</si>
  <si>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</si>
  <si>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</si>
  <si>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</si>
  <si>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</si>
  <si>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</si>
  <si>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</si>
  <si>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</si>
  <si>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</si>
  <si>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</si>
  <si>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</si>
  <si>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</si>
  <si>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</si>
  <si>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</si>
  <si>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</si>
  <si>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</si>
  <si>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</si>
  <si>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</si>
  <si>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</si>
  <si>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</si>
  <si>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</si>
  <si>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</si>
  <si>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</si>
  <si>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</si>
  <si>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</si>
  <si>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</si>
  <si>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</si>
  <si>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</si>
  <si>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</si>
  <si>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</si>
  <si>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</si>
  <si>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</si>
  <si>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</si>
  <si>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</si>
  <si>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</si>
  <si>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</si>
  <si>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</si>
  <si>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</si>
  <si>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</si>
  <si>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</si>
  <si>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</si>
  <si>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</si>
  <si>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</si>
  <si>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</si>
  <si>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</si>
  <si>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</si>
  <si>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</si>
  <si>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</si>
  <si>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</si>
  <si>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</si>
  <si>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</si>
  <si>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</si>
  <si>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</si>
  <si>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</si>
  <si>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</si>
  <si>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</si>
  <si>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</si>
  <si>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</si>
  <si>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</si>
  <si>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</si>
  <si>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</si>
  <si>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</si>
  <si>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</si>
  <si>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</si>
  <si>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</si>
  <si>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</si>
  <si>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</si>
  <si>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</si>
  <si>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</si>
  <si>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</si>
  <si>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</si>
  <si>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</si>
  <si>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</si>
  <si>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</si>
  <si>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</si>
  <si>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</si>
  <si>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</si>
  <si>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</si>
  <si>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</si>
  <si>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</si>
  <si>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</si>
  <si>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</si>
  <si>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</si>
  <si>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</si>
  <si>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</si>
  <si>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</si>
  <si>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</si>
  <si>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</si>
  <si>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</si>
  <si>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</si>
  <si>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</si>
  <si>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</si>
  <si>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</si>
  <si>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</si>
  <si>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</si>
  <si>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</si>
  <si>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</si>
  <si>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</si>
  <si>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</si>
  <si>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</si>
  <si>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</si>
  <si>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</si>
  <si>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</si>
  <si>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</si>
  <si>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</si>
  <si>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</si>
  <si>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</si>
  <si>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</si>
  <si>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</si>
  <si>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</si>
  <si>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</si>
  <si>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</si>
  <si>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</si>
  <si>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</si>
  <si>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</si>
  <si>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</si>
  <si>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</si>
  <si>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</si>
  <si>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</si>
  <si>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</si>
  <si>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</si>
  <si>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</si>
  <si>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</si>
  <si>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</si>
  <si>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</si>
  <si>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</si>
  <si>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</si>
  <si>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</si>
  <si>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</si>
  <si>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</si>
  <si>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</si>
  <si>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</si>
  <si>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</si>
  <si>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</si>
  <si>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</si>
  <si>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</si>
  <si>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</si>
  <si>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</si>
  <si>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</si>
  <si>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</si>
  <si>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</si>
  <si>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</si>
  <si>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</si>
  <si>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</si>
  <si>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</si>
  <si>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</si>
  <si>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</si>
  <si>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</si>
  <si>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</si>
  <si>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</si>
  <si>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</si>
  <si>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</si>
  <si>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</si>
  <si>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</si>
  <si>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</si>
  <si>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</si>
  <si>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</si>
  <si>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</si>
  <si>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</si>
  <si>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</si>
  <si>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</si>
  <si>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</si>
  <si>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</si>
  <si>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</si>
  <si>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</si>
  <si>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</si>
  <si>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</si>
  <si>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</si>
  <si>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</si>
  <si>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</si>
  <si>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</si>
  <si>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</si>
  <si>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</si>
  <si>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</si>
  <si>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</si>
  <si>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</si>
  <si>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</si>
  <si>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</si>
  <si>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</si>
  <si>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</si>
  <si>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</si>
  <si>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</si>
  <si>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</si>
  <si>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</si>
  <si>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</si>
  <si>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</si>
  <si>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</si>
  <si>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</si>
  <si>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</si>
  <si>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</si>
  <si>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</si>
  <si>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</si>
  <si>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</si>
  <si>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</si>
  <si>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</si>
  <si>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</si>
  <si>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</si>
  <si>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</si>
  <si>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</si>
  <si>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</si>
  <si>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</si>
  <si>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</si>
  <si>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</si>
  <si>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</si>
  <si>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</si>
  <si>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</si>
  <si>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</si>
  <si>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</si>
  <si>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</si>
  <si>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</si>
  <si>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</si>
  <si>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</si>
  <si>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</si>
  <si>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</si>
  <si>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</si>
  <si>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</si>
  <si>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</si>
  <si>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</si>
  <si>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</si>
  <si>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56IS2022/09/11</t>
  </si>
  <si>
    <t>BRBCL(ER-17)</t>
  </si>
  <si>
    <t>FSTPP I &amp; II(ER-17)</t>
  </si>
  <si>
    <t>KGSU1AND2(SR-23)</t>
  </si>
  <si>
    <t>KGSU3AND4(SR-23)</t>
  </si>
  <si>
    <t>KHSTPP-II(ER-17)</t>
  </si>
  <si>
    <t>KKNP(SR-23)</t>
  </si>
  <si>
    <t>KUDGI(SR-23)</t>
  </si>
  <si>
    <t>MAPS(SR-23)</t>
  </si>
  <si>
    <t>NLCEXP(SR-23)</t>
  </si>
  <si>
    <t>NLCIIST1(SR-23)</t>
  </si>
  <si>
    <t>NLCIIST2(SR-23)</t>
  </si>
  <si>
    <t>NLCTS2EXP(SR-23)</t>
  </si>
  <si>
    <t>NNTPP(SR-23)</t>
  </si>
  <si>
    <t>NTPL(SR-23)</t>
  </si>
  <si>
    <t>RSTPSU1TO6(SR-23)</t>
  </si>
  <si>
    <t>RSTPSU7(SR-23)</t>
  </si>
  <si>
    <t>SASAN(WR-41)</t>
  </si>
  <si>
    <t>SIMHST2(SR-23)</t>
  </si>
  <si>
    <t>TALA(ER-17)</t>
  </si>
  <si>
    <t>TALST2(SR-23)</t>
  </si>
  <si>
    <t>VALLURNTECL(SR-23)</t>
  </si>
  <si>
    <t>CHANJUII</t>
  </si>
  <si>
    <t>COASTGEN</t>
  </si>
  <si>
    <t>DIKCHU</t>
  </si>
  <si>
    <t>GBHHPL</t>
  </si>
  <si>
    <t>GEE_HP</t>
  </si>
  <si>
    <t>GMRKEL</t>
  </si>
  <si>
    <t>GOA_Beneficiary</t>
  </si>
  <si>
    <t>HP</t>
  </si>
  <si>
    <t>HP-GOVT</t>
  </si>
  <si>
    <t>JPL-2</t>
  </si>
  <si>
    <t>KSK_MAHANADI</t>
  </si>
  <si>
    <t>KWHEP</t>
  </si>
  <si>
    <t>MALANA</t>
  </si>
  <si>
    <t>Manipur_Ben</t>
  </si>
  <si>
    <t>Meghalaya_Ben</t>
  </si>
  <si>
    <t>MSEB_Beneficiary</t>
  </si>
  <si>
    <t>SAINJ</t>
  </si>
  <si>
    <t>SCLTPS</t>
  </si>
  <si>
    <t>SEILP2</t>
  </si>
  <si>
    <t>SHPPBPL</t>
  </si>
  <si>
    <t>SIKKIM</t>
  </si>
  <si>
    <t>SINGOLI</t>
  </si>
  <si>
    <t>Teesta_III</t>
  </si>
  <si>
    <t>VSPL-RAJ</t>
  </si>
  <si>
    <t>EDWPCL12</t>
  </si>
  <si>
    <t>VLSEZ</t>
  </si>
  <si>
    <t>TS1PL_BKN</t>
  </si>
  <si>
    <t>VLSEZ-EDWPCL12</t>
  </si>
  <si>
    <t>ANTA_CRF(NR-99)</t>
  </si>
  <si>
    <t>ANTA_GF(NR-99)</t>
  </si>
  <si>
    <t>ANTA_LF(NR-99)</t>
  </si>
  <si>
    <t>ANTA_RF(NR-99)</t>
  </si>
  <si>
    <t>AURY_CRF(NR-99)</t>
  </si>
  <si>
    <t>AURY_GF(NR-99)</t>
  </si>
  <si>
    <t>AURY_LF(NR-99)</t>
  </si>
  <si>
    <t>AURY_RF(NR-99)</t>
  </si>
  <si>
    <t>BSIUL(NR-99)</t>
  </si>
  <si>
    <t>CHAMERA1(NR-99)</t>
  </si>
  <si>
    <t>CHAMERA2(NR-99)</t>
  </si>
  <si>
    <t>CHAMERA3(NR-99)</t>
  </si>
  <si>
    <t>DADRI_CRF(NR-99)</t>
  </si>
  <si>
    <t>DADRI_GF(NR-99)</t>
  </si>
  <si>
    <t>DADRI_LF(NR-99)</t>
  </si>
  <si>
    <t>DADRI_RF(NR-99)</t>
  </si>
  <si>
    <t>DADRT2(NR-99)</t>
  </si>
  <si>
    <t>DHAULIGNGA(NR-99)</t>
  </si>
  <si>
    <t>DULHASTI(NR-99)</t>
  </si>
  <si>
    <t>JHAJJAR(NR-99)</t>
  </si>
  <si>
    <t>KOTESHWR(NR-99)</t>
  </si>
  <si>
    <t>NAPP(NR-99)</t>
  </si>
  <si>
    <t>NJPC(NR-99)</t>
  </si>
  <si>
    <t>PARBATI3(NR-99)</t>
  </si>
  <si>
    <t>RAPPB(NR-99)</t>
  </si>
  <si>
    <t>RAPPC(NR-99)</t>
  </si>
  <si>
    <t>RIHAND1(NR-99)</t>
  </si>
  <si>
    <t>RIHAND2(NR-99)</t>
  </si>
  <si>
    <t>RIHAND3(NR-99)</t>
  </si>
  <si>
    <t>SALAL(NR-99)</t>
  </si>
  <si>
    <t>SEWA2(NR-99)</t>
  </si>
  <si>
    <t>SINGRAULI(NR-99)</t>
  </si>
  <si>
    <t>SINGRAULI_HYDRO(NR-99)</t>
  </si>
  <si>
    <t>TANAKPUR(NR-99)</t>
  </si>
  <si>
    <t>TEHRI(NR-99)</t>
  </si>
  <si>
    <t>UNCHAHAR1(NR-99)</t>
  </si>
  <si>
    <t>UNCHAHAR2(NR-99)</t>
  </si>
  <si>
    <t>UNCHAHAR3(NR-99)</t>
  </si>
  <si>
    <t>UNCHAHAR4(NR-99)</t>
  </si>
  <si>
    <t>URI2(NR-99)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</si>
</sst>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11" fillId="0" borderId="0" xfId="0" applyFont="1"/>
    <xf numFmtId="0" fontId="0" fillId="0" borderId="0" xfId="0" applyAlignment="1">
      <alignment horizontal="center" vertical="center" wrapText="1"/>
    </xf>
    <xf numFmtId="166" fontId="1" fillId="30" borderId="0" xfId="1" applyNumberFormat="1" applyFill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120</v>
          </cell>
          <cell r="C5">
            <v>0</v>
          </cell>
          <cell r="D5">
            <v>200</v>
          </cell>
          <cell r="E5">
            <v>0</v>
          </cell>
          <cell r="H5">
            <v>120</v>
          </cell>
          <cell r="I5">
            <v>0</v>
          </cell>
          <cell r="J5">
            <v>34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200</v>
          </cell>
          <cell r="E6">
            <v>0</v>
          </cell>
          <cell r="H6">
            <v>120</v>
          </cell>
          <cell r="I6">
            <v>0</v>
          </cell>
          <cell r="J6">
            <v>34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200</v>
          </cell>
          <cell r="E7">
            <v>0</v>
          </cell>
          <cell r="H7">
            <v>120</v>
          </cell>
          <cell r="I7">
            <v>0</v>
          </cell>
          <cell r="J7">
            <v>34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200</v>
          </cell>
          <cell r="E8">
            <v>0</v>
          </cell>
          <cell r="H8">
            <v>120</v>
          </cell>
          <cell r="I8">
            <v>0</v>
          </cell>
          <cell r="J8">
            <v>34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200</v>
          </cell>
          <cell r="E9">
            <v>0</v>
          </cell>
          <cell r="H9">
            <v>120</v>
          </cell>
          <cell r="I9">
            <v>0</v>
          </cell>
          <cell r="J9">
            <v>34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200</v>
          </cell>
          <cell r="E10">
            <v>0</v>
          </cell>
          <cell r="H10">
            <v>120</v>
          </cell>
          <cell r="I10">
            <v>0</v>
          </cell>
          <cell r="J10">
            <v>34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200</v>
          </cell>
          <cell r="E11">
            <v>0</v>
          </cell>
          <cell r="H11">
            <v>120</v>
          </cell>
          <cell r="I11">
            <v>0</v>
          </cell>
          <cell r="J11">
            <v>34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200</v>
          </cell>
          <cell r="E12">
            <v>0</v>
          </cell>
          <cell r="H12">
            <v>120</v>
          </cell>
          <cell r="I12">
            <v>0</v>
          </cell>
          <cell r="J12">
            <v>34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200</v>
          </cell>
          <cell r="E13">
            <v>0</v>
          </cell>
          <cell r="H13">
            <v>120</v>
          </cell>
          <cell r="I13">
            <v>0</v>
          </cell>
          <cell r="J13">
            <v>34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200</v>
          </cell>
          <cell r="E14">
            <v>0</v>
          </cell>
          <cell r="H14">
            <v>120</v>
          </cell>
          <cell r="I14">
            <v>0</v>
          </cell>
          <cell r="J14">
            <v>34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200</v>
          </cell>
          <cell r="E15">
            <v>0</v>
          </cell>
          <cell r="H15">
            <v>120</v>
          </cell>
          <cell r="I15">
            <v>0</v>
          </cell>
          <cell r="J15">
            <v>34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200</v>
          </cell>
          <cell r="E16">
            <v>0</v>
          </cell>
          <cell r="H16">
            <v>120</v>
          </cell>
          <cell r="I16">
            <v>0</v>
          </cell>
          <cell r="J16">
            <v>34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200</v>
          </cell>
          <cell r="E17">
            <v>0</v>
          </cell>
          <cell r="H17">
            <v>120</v>
          </cell>
          <cell r="I17">
            <v>0</v>
          </cell>
          <cell r="J17">
            <v>35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200</v>
          </cell>
          <cell r="E18">
            <v>0</v>
          </cell>
          <cell r="H18">
            <v>120</v>
          </cell>
          <cell r="I18">
            <v>0</v>
          </cell>
          <cell r="J18">
            <v>35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200</v>
          </cell>
          <cell r="E19">
            <v>0</v>
          </cell>
          <cell r="H19">
            <v>120</v>
          </cell>
          <cell r="I19">
            <v>0</v>
          </cell>
          <cell r="J19">
            <v>35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200</v>
          </cell>
          <cell r="E20">
            <v>0</v>
          </cell>
          <cell r="H20">
            <v>120</v>
          </cell>
          <cell r="I20">
            <v>0</v>
          </cell>
          <cell r="J20">
            <v>35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200</v>
          </cell>
          <cell r="E21">
            <v>0</v>
          </cell>
          <cell r="H21">
            <v>120</v>
          </cell>
          <cell r="I21">
            <v>0</v>
          </cell>
          <cell r="J21">
            <v>35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200</v>
          </cell>
          <cell r="E22">
            <v>0</v>
          </cell>
          <cell r="H22">
            <v>120</v>
          </cell>
          <cell r="I22">
            <v>0</v>
          </cell>
          <cell r="J22">
            <v>35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200</v>
          </cell>
          <cell r="E23">
            <v>0</v>
          </cell>
          <cell r="H23">
            <v>120</v>
          </cell>
          <cell r="I23">
            <v>0</v>
          </cell>
          <cell r="J23">
            <v>35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200</v>
          </cell>
          <cell r="E24">
            <v>0</v>
          </cell>
          <cell r="H24">
            <v>120</v>
          </cell>
          <cell r="I24">
            <v>0</v>
          </cell>
          <cell r="J24">
            <v>35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200</v>
          </cell>
          <cell r="E25">
            <v>0</v>
          </cell>
          <cell r="H25">
            <v>120</v>
          </cell>
          <cell r="I25">
            <v>0</v>
          </cell>
          <cell r="J25">
            <v>35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200</v>
          </cell>
          <cell r="E26">
            <v>0</v>
          </cell>
          <cell r="H26">
            <v>120</v>
          </cell>
          <cell r="I26">
            <v>0</v>
          </cell>
          <cell r="J26">
            <v>35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200</v>
          </cell>
          <cell r="E27">
            <v>0</v>
          </cell>
          <cell r="H27">
            <v>120</v>
          </cell>
          <cell r="I27">
            <v>0</v>
          </cell>
          <cell r="J27">
            <v>35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200</v>
          </cell>
          <cell r="E28">
            <v>0</v>
          </cell>
          <cell r="H28">
            <v>120</v>
          </cell>
          <cell r="I28">
            <v>0</v>
          </cell>
          <cell r="J28">
            <v>35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200</v>
          </cell>
          <cell r="E29">
            <v>0</v>
          </cell>
          <cell r="H29">
            <v>120</v>
          </cell>
          <cell r="I29">
            <v>0</v>
          </cell>
          <cell r="J29">
            <v>36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200</v>
          </cell>
          <cell r="E30">
            <v>0</v>
          </cell>
          <cell r="H30">
            <v>120</v>
          </cell>
          <cell r="I30">
            <v>0</v>
          </cell>
          <cell r="J30">
            <v>36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200</v>
          </cell>
          <cell r="E31">
            <v>0</v>
          </cell>
          <cell r="H31">
            <v>120</v>
          </cell>
          <cell r="I31">
            <v>0</v>
          </cell>
          <cell r="J31">
            <v>36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200</v>
          </cell>
          <cell r="E32">
            <v>0</v>
          </cell>
          <cell r="H32">
            <v>120</v>
          </cell>
          <cell r="I32">
            <v>0</v>
          </cell>
          <cell r="J32">
            <v>36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200</v>
          </cell>
          <cell r="E33">
            <v>0</v>
          </cell>
          <cell r="H33">
            <v>120</v>
          </cell>
          <cell r="I33">
            <v>0</v>
          </cell>
          <cell r="J33">
            <v>36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200</v>
          </cell>
          <cell r="E34">
            <v>0</v>
          </cell>
          <cell r="H34">
            <v>120</v>
          </cell>
          <cell r="I34">
            <v>0</v>
          </cell>
          <cell r="J34">
            <v>36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200</v>
          </cell>
          <cell r="E35">
            <v>0</v>
          </cell>
          <cell r="H35">
            <v>120</v>
          </cell>
          <cell r="I35">
            <v>0</v>
          </cell>
          <cell r="J35">
            <v>36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200</v>
          </cell>
          <cell r="E36">
            <v>0</v>
          </cell>
          <cell r="H36">
            <v>120</v>
          </cell>
          <cell r="I36">
            <v>0</v>
          </cell>
          <cell r="J36">
            <v>36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200</v>
          </cell>
          <cell r="E37">
            <v>0</v>
          </cell>
          <cell r="H37">
            <v>120</v>
          </cell>
          <cell r="I37">
            <v>0</v>
          </cell>
          <cell r="J37">
            <v>34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200</v>
          </cell>
          <cell r="E38">
            <v>0</v>
          </cell>
          <cell r="H38">
            <v>120</v>
          </cell>
          <cell r="I38">
            <v>0</v>
          </cell>
          <cell r="J38">
            <v>34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200</v>
          </cell>
          <cell r="E39">
            <v>0</v>
          </cell>
          <cell r="H39">
            <v>120</v>
          </cell>
          <cell r="I39">
            <v>0</v>
          </cell>
          <cell r="J39">
            <v>34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200</v>
          </cell>
          <cell r="E40">
            <v>0</v>
          </cell>
          <cell r="H40">
            <v>120</v>
          </cell>
          <cell r="I40">
            <v>0</v>
          </cell>
          <cell r="J40">
            <v>34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200</v>
          </cell>
          <cell r="E41">
            <v>0</v>
          </cell>
          <cell r="H41">
            <v>120</v>
          </cell>
          <cell r="I41">
            <v>0</v>
          </cell>
          <cell r="J41">
            <v>34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200</v>
          </cell>
          <cell r="E42">
            <v>0</v>
          </cell>
          <cell r="H42">
            <v>120</v>
          </cell>
          <cell r="I42">
            <v>0</v>
          </cell>
          <cell r="J42">
            <v>34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200</v>
          </cell>
          <cell r="E43">
            <v>0</v>
          </cell>
          <cell r="H43">
            <v>120</v>
          </cell>
          <cell r="I43">
            <v>0</v>
          </cell>
          <cell r="J43">
            <v>34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200</v>
          </cell>
          <cell r="E44">
            <v>0</v>
          </cell>
          <cell r="H44">
            <v>120</v>
          </cell>
          <cell r="I44">
            <v>0</v>
          </cell>
          <cell r="J44">
            <v>34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200</v>
          </cell>
          <cell r="E45">
            <v>0</v>
          </cell>
          <cell r="H45">
            <v>120</v>
          </cell>
          <cell r="I45">
            <v>0</v>
          </cell>
          <cell r="J45">
            <v>32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200</v>
          </cell>
          <cell r="E46">
            <v>0</v>
          </cell>
          <cell r="H46">
            <v>120</v>
          </cell>
          <cell r="I46">
            <v>0</v>
          </cell>
          <cell r="J46">
            <v>32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200</v>
          </cell>
          <cell r="E47">
            <v>0</v>
          </cell>
          <cell r="H47">
            <v>120</v>
          </cell>
          <cell r="I47">
            <v>0</v>
          </cell>
          <cell r="J47">
            <v>32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200</v>
          </cell>
          <cell r="E48">
            <v>0</v>
          </cell>
          <cell r="H48">
            <v>120</v>
          </cell>
          <cell r="I48">
            <v>0</v>
          </cell>
          <cell r="J48">
            <v>32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200</v>
          </cell>
          <cell r="E49">
            <v>0</v>
          </cell>
          <cell r="H49">
            <v>120</v>
          </cell>
          <cell r="I49">
            <v>0</v>
          </cell>
          <cell r="J49">
            <v>30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200</v>
          </cell>
          <cell r="E50">
            <v>0</v>
          </cell>
          <cell r="H50">
            <v>120</v>
          </cell>
          <cell r="I50">
            <v>0</v>
          </cell>
          <cell r="J50">
            <v>30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200</v>
          </cell>
          <cell r="E51">
            <v>0</v>
          </cell>
          <cell r="H51">
            <v>120</v>
          </cell>
          <cell r="I51">
            <v>0</v>
          </cell>
          <cell r="J51">
            <v>30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200</v>
          </cell>
          <cell r="E52">
            <v>0</v>
          </cell>
          <cell r="H52">
            <v>120</v>
          </cell>
          <cell r="I52">
            <v>0</v>
          </cell>
          <cell r="J52">
            <v>30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200</v>
          </cell>
          <cell r="E53">
            <v>0</v>
          </cell>
          <cell r="H53">
            <v>120</v>
          </cell>
          <cell r="I53">
            <v>0</v>
          </cell>
          <cell r="J53">
            <v>30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200</v>
          </cell>
          <cell r="E54">
            <v>0</v>
          </cell>
          <cell r="H54">
            <v>120</v>
          </cell>
          <cell r="I54">
            <v>0</v>
          </cell>
          <cell r="J54">
            <v>30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200</v>
          </cell>
          <cell r="E55">
            <v>0</v>
          </cell>
          <cell r="H55">
            <v>120</v>
          </cell>
          <cell r="I55">
            <v>0</v>
          </cell>
          <cell r="J55">
            <v>30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200</v>
          </cell>
          <cell r="E56">
            <v>0</v>
          </cell>
          <cell r="H56">
            <v>120</v>
          </cell>
          <cell r="I56">
            <v>0</v>
          </cell>
          <cell r="J56">
            <v>30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200</v>
          </cell>
          <cell r="E57">
            <v>0</v>
          </cell>
          <cell r="H57">
            <v>120</v>
          </cell>
          <cell r="I57">
            <v>0</v>
          </cell>
          <cell r="J57">
            <v>29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200</v>
          </cell>
          <cell r="E58">
            <v>0</v>
          </cell>
          <cell r="H58">
            <v>120</v>
          </cell>
          <cell r="I58">
            <v>0</v>
          </cell>
          <cell r="J58">
            <v>28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200</v>
          </cell>
          <cell r="E59">
            <v>0</v>
          </cell>
          <cell r="H59">
            <v>120</v>
          </cell>
          <cell r="I59">
            <v>0</v>
          </cell>
          <cell r="J59">
            <v>28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200</v>
          </cell>
          <cell r="E60">
            <v>0</v>
          </cell>
          <cell r="H60">
            <v>120</v>
          </cell>
          <cell r="I60">
            <v>0</v>
          </cell>
          <cell r="J60">
            <v>28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200</v>
          </cell>
          <cell r="E61">
            <v>0</v>
          </cell>
          <cell r="H61">
            <v>120</v>
          </cell>
          <cell r="I61">
            <v>0</v>
          </cell>
          <cell r="J61">
            <v>28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200</v>
          </cell>
          <cell r="E62">
            <v>0</v>
          </cell>
          <cell r="H62">
            <v>120</v>
          </cell>
          <cell r="I62">
            <v>0</v>
          </cell>
          <cell r="J62">
            <v>28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200</v>
          </cell>
          <cell r="E63">
            <v>0</v>
          </cell>
          <cell r="H63">
            <v>120</v>
          </cell>
          <cell r="I63">
            <v>0</v>
          </cell>
          <cell r="J63">
            <v>28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200</v>
          </cell>
          <cell r="E64">
            <v>0</v>
          </cell>
          <cell r="H64">
            <v>120</v>
          </cell>
          <cell r="I64">
            <v>0</v>
          </cell>
          <cell r="J64">
            <v>28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200</v>
          </cell>
          <cell r="E65">
            <v>0</v>
          </cell>
          <cell r="H65">
            <v>120</v>
          </cell>
          <cell r="I65">
            <v>0</v>
          </cell>
          <cell r="J65">
            <v>28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200</v>
          </cell>
          <cell r="E66">
            <v>0</v>
          </cell>
          <cell r="H66">
            <v>120</v>
          </cell>
          <cell r="I66">
            <v>0</v>
          </cell>
          <cell r="J66">
            <v>28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200</v>
          </cell>
          <cell r="E67">
            <v>0</v>
          </cell>
          <cell r="H67">
            <v>120</v>
          </cell>
          <cell r="I67">
            <v>0</v>
          </cell>
          <cell r="J67">
            <v>28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200</v>
          </cell>
          <cell r="E68">
            <v>0</v>
          </cell>
          <cell r="H68">
            <v>120</v>
          </cell>
          <cell r="I68">
            <v>0</v>
          </cell>
          <cell r="J68">
            <v>28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200</v>
          </cell>
          <cell r="E69">
            <v>0</v>
          </cell>
          <cell r="H69">
            <v>120</v>
          </cell>
          <cell r="I69">
            <v>0</v>
          </cell>
          <cell r="J69">
            <v>28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200</v>
          </cell>
          <cell r="E70">
            <v>0</v>
          </cell>
          <cell r="H70">
            <v>120</v>
          </cell>
          <cell r="I70">
            <v>0</v>
          </cell>
          <cell r="J70">
            <v>28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200</v>
          </cell>
          <cell r="E71">
            <v>0</v>
          </cell>
          <cell r="H71">
            <v>120</v>
          </cell>
          <cell r="I71">
            <v>0</v>
          </cell>
          <cell r="J71">
            <v>28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200</v>
          </cell>
          <cell r="E72">
            <v>0</v>
          </cell>
          <cell r="H72">
            <v>120</v>
          </cell>
          <cell r="I72">
            <v>0</v>
          </cell>
          <cell r="J72">
            <v>28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200</v>
          </cell>
          <cell r="E73">
            <v>0</v>
          </cell>
          <cell r="H73">
            <v>120</v>
          </cell>
          <cell r="I73">
            <v>0</v>
          </cell>
          <cell r="J73">
            <v>28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200</v>
          </cell>
          <cell r="E74">
            <v>0</v>
          </cell>
          <cell r="H74">
            <v>120</v>
          </cell>
          <cell r="I74">
            <v>0</v>
          </cell>
          <cell r="J74">
            <v>28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200</v>
          </cell>
          <cell r="E75">
            <v>0</v>
          </cell>
          <cell r="H75">
            <v>120</v>
          </cell>
          <cell r="I75">
            <v>0</v>
          </cell>
          <cell r="J75">
            <v>28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200</v>
          </cell>
          <cell r="E76">
            <v>0</v>
          </cell>
          <cell r="H76">
            <v>120</v>
          </cell>
          <cell r="I76">
            <v>0</v>
          </cell>
          <cell r="J76">
            <v>28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200</v>
          </cell>
          <cell r="E77">
            <v>0</v>
          </cell>
          <cell r="H77">
            <v>120</v>
          </cell>
          <cell r="I77">
            <v>0</v>
          </cell>
          <cell r="J77">
            <v>30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200</v>
          </cell>
          <cell r="E78">
            <v>0</v>
          </cell>
          <cell r="H78">
            <v>120</v>
          </cell>
          <cell r="I78">
            <v>0</v>
          </cell>
          <cell r="J78">
            <v>30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200</v>
          </cell>
          <cell r="E79">
            <v>0</v>
          </cell>
          <cell r="H79">
            <v>120</v>
          </cell>
          <cell r="I79">
            <v>0</v>
          </cell>
          <cell r="J79">
            <v>30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200</v>
          </cell>
          <cell r="E80">
            <v>0</v>
          </cell>
          <cell r="H80">
            <v>120</v>
          </cell>
          <cell r="I80">
            <v>0</v>
          </cell>
          <cell r="J80">
            <v>30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200</v>
          </cell>
          <cell r="E81">
            <v>0</v>
          </cell>
          <cell r="H81">
            <v>120</v>
          </cell>
          <cell r="I81">
            <v>0</v>
          </cell>
          <cell r="J81">
            <v>30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200</v>
          </cell>
          <cell r="E82">
            <v>0</v>
          </cell>
          <cell r="H82">
            <v>120</v>
          </cell>
          <cell r="I82">
            <v>0</v>
          </cell>
          <cell r="J82">
            <v>30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200</v>
          </cell>
          <cell r="E83">
            <v>0</v>
          </cell>
          <cell r="H83">
            <v>120</v>
          </cell>
          <cell r="I83">
            <v>0</v>
          </cell>
          <cell r="J83">
            <v>30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200</v>
          </cell>
          <cell r="E84">
            <v>0</v>
          </cell>
          <cell r="H84">
            <v>120</v>
          </cell>
          <cell r="I84">
            <v>0</v>
          </cell>
          <cell r="J84">
            <v>30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200</v>
          </cell>
          <cell r="E85">
            <v>0</v>
          </cell>
          <cell r="H85">
            <v>120</v>
          </cell>
          <cell r="I85">
            <v>0</v>
          </cell>
          <cell r="J85">
            <v>32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200</v>
          </cell>
          <cell r="E86">
            <v>0</v>
          </cell>
          <cell r="H86">
            <v>120</v>
          </cell>
          <cell r="I86">
            <v>0</v>
          </cell>
          <cell r="J86">
            <v>32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200</v>
          </cell>
          <cell r="E87">
            <v>0</v>
          </cell>
          <cell r="H87">
            <v>120</v>
          </cell>
          <cell r="I87">
            <v>0</v>
          </cell>
          <cell r="J87">
            <v>32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200</v>
          </cell>
          <cell r="E88">
            <v>0</v>
          </cell>
          <cell r="H88">
            <v>120</v>
          </cell>
          <cell r="I88">
            <v>0</v>
          </cell>
          <cell r="J88">
            <v>32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200</v>
          </cell>
          <cell r="E89">
            <v>0</v>
          </cell>
          <cell r="H89">
            <v>120</v>
          </cell>
          <cell r="I89">
            <v>0</v>
          </cell>
          <cell r="J89">
            <v>33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200</v>
          </cell>
          <cell r="E90">
            <v>0</v>
          </cell>
          <cell r="H90">
            <v>120</v>
          </cell>
          <cell r="I90">
            <v>0</v>
          </cell>
          <cell r="J90">
            <v>33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200</v>
          </cell>
          <cell r="E91">
            <v>0</v>
          </cell>
          <cell r="H91">
            <v>120</v>
          </cell>
          <cell r="I91">
            <v>0</v>
          </cell>
          <cell r="J91">
            <v>33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200</v>
          </cell>
          <cell r="E92">
            <v>0</v>
          </cell>
          <cell r="H92">
            <v>120</v>
          </cell>
          <cell r="I92">
            <v>0</v>
          </cell>
          <cell r="J92">
            <v>33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200</v>
          </cell>
          <cell r="E93">
            <v>0</v>
          </cell>
          <cell r="H93">
            <v>120</v>
          </cell>
          <cell r="I93">
            <v>0</v>
          </cell>
          <cell r="J93">
            <v>33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200</v>
          </cell>
          <cell r="E94">
            <v>0</v>
          </cell>
          <cell r="H94">
            <v>120</v>
          </cell>
          <cell r="I94">
            <v>0</v>
          </cell>
          <cell r="J94">
            <v>33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200</v>
          </cell>
          <cell r="E95">
            <v>0</v>
          </cell>
          <cell r="H95">
            <v>120</v>
          </cell>
          <cell r="I95">
            <v>0</v>
          </cell>
          <cell r="J95">
            <v>33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200</v>
          </cell>
          <cell r="E96">
            <v>0</v>
          </cell>
          <cell r="H96">
            <v>120</v>
          </cell>
          <cell r="I96">
            <v>0</v>
          </cell>
          <cell r="J96">
            <v>33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200</v>
          </cell>
          <cell r="E97">
            <v>0</v>
          </cell>
          <cell r="H97">
            <v>120</v>
          </cell>
          <cell r="I97">
            <v>0</v>
          </cell>
          <cell r="J97">
            <v>33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200</v>
          </cell>
          <cell r="E98">
            <v>0</v>
          </cell>
          <cell r="H98">
            <v>120</v>
          </cell>
          <cell r="I98">
            <v>0</v>
          </cell>
          <cell r="J98">
            <v>33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200</v>
          </cell>
          <cell r="E99">
            <v>0</v>
          </cell>
          <cell r="H99">
            <v>120</v>
          </cell>
          <cell r="I99">
            <v>0</v>
          </cell>
          <cell r="J99">
            <v>33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200</v>
          </cell>
          <cell r="E100">
            <v>0</v>
          </cell>
          <cell r="H100">
            <v>120</v>
          </cell>
          <cell r="I100">
            <v>0</v>
          </cell>
          <cell r="J100">
            <v>33</v>
          </cell>
          <cell r="K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950</v>
          </cell>
          <cell r="G5">
            <v>0</v>
          </cell>
          <cell r="J5">
            <v>314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950</v>
          </cell>
          <cell r="G6">
            <v>0</v>
          </cell>
          <cell r="J6">
            <v>314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950</v>
          </cell>
          <cell r="G7">
            <v>0</v>
          </cell>
          <cell r="J7">
            <v>314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950</v>
          </cell>
          <cell r="G8">
            <v>0</v>
          </cell>
          <cell r="J8">
            <v>314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950</v>
          </cell>
          <cell r="G9">
            <v>0</v>
          </cell>
          <cell r="J9">
            <v>314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950</v>
          </cell>
          <cell r="G10">
            <v>0</v>
          </cell>
          <cell r="J10">
            <v>314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950</v>
          </cell>
          <cell r="G11">
            <v>0</v>
          </cell>
          <cell r="J11">
            <v>314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950</v>
          </cell>
          <cell r="G12">
            <v>0</v>
          </cell>
          <cell r="J12">
            <v>314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950</v>
          </cell>
          <cell r="G13">
            <v>0</v>
          </cell>
          <cell r="J13">
            <v>316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950</v>
          </cell>
          <cell r="G14">
            <v>0</v>
          </cell>
          <cell r="J14">
            <v>316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950</v>
          </cell>
          <cell r="G15">
            <v>0</v>
          </cell>
          <cell r="J15">
            <v>316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950</v>
          </cell>
          <cell r="G16">
            <v>0</v>
          </cell>
          <cell r="J16">
            <v>316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950</v>
          </cell>
          <cell r="G17">
            <v>0</v>
          </cell>
          <cell r="J17">
            <v>316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950</v>
          </cell>
          <cell r="G18">
            <v>0</v>
          </cell>
          <cell r="J18">
            <v>316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950</v>
          </cell>
          <cell r="G19">
            <v>0</v>
          </cell>
          <cell r="J19">
            <v>316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950</v>
          </cell>
          <cell r="G20">
            <v>0</v>
          </cell>
          <cell r="J20">
            <v>316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950</v>
          </cell>
          <cell r="G21">
            <v>0</v>
          </cell>
          <cell r="J21">
            <v>316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950</v>
          </cell>
          <cell r="G22">
            <v>0</v>
          </cell>
          <cell r="J22">
            <v>316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950</v>
          </cell>
          <cell r="G23">
            <v>0</v>
          </cell>
          <cell r="J23">
            <v>316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950</v>
          </cell>
          <cell r="G24">
            <v>0</v>
          </cell>
          <cell r="J24">
            <v>316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950</v>
          </cell>
          <cell r="G25">
            <v>0</v>
          </cell>
          <cell r="J25">
            <v>317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950</v>
          </cell>
          <cell r="G26">
            <v>0</v>
          </cell>
          <cell r="J26">
            <v>317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950</v>
          </cell>
          <cell r="G27">
            <v>0</v>
          </cell>
          <cell r="J27">
            <v>316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950</v>
          </cell>
          <cell r="G28">
            <v>0</v>
          </cell>
          <cell r="J28">
            <v>317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950</v>
          </cell>
          <cell r="G29">
            <v>0</v>
          </cell>
          <cell r="J29">
            <v>317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950</v>
          </cell>
          <cell r="G30">
            <v>0</v>
          </cell>
          <cell r="J30">
            <v>317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950</v>
          </cell>
          <cell r="G31">
            <v>0</v>
          </cell>
          <cell r="J31">
            <v>317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950</v>
          </cell>
          <cell r="G32">
            <v>0</v>
          </cell>
          <cell r="J32">
            <v>317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950</v>
          </cell>
          <cell r="G33">
            <v>0</v>
          </cell>
          <cell r="J33">
            <v>315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950</v>
          </cell>
          <cell r="G34">
            <v>0</v>
          </cell>
          <cell r="J34">
            <v>315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950</v>
          </cell>
          <cell r="G35">
            <v>0</v>
          </cell>
          <cell r="J35">
            <v>315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950</v>
          </cell>
          <cell r="G36">
            <v>0</v>
          </cell>
          <cell r="J36">
            <v>315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950</v>
          </cell>
          <cell r="G37">
            <v>0</v>
          </cell>
          <cell r="J37">
            <v>298.36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950</v>
          </cell>
          <cell r="G38">
            <v>0</v>
          </cell>
          <cell r="J38">
            <v>298.36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950</v>
          </cell>
          <cell r="G39">
            <v>0</v>
          </cell>
          <cell r="J39">
            <v>298.36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950</v>
          </cell>
          <cell r="G40">
            <v>0</v>
          </cell>
          <cell r="J40">
            <v>298.36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950</v>
          </cell>
          <cell r="G41">
            <v>0</v>
          </cell>
          <cell r="J41">
            <v>298.36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950</v>
          </cell>
          <cell r="G42">
            <v>0</v>
          </cell>
          <cell r="J42">
            <v>298.36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950</v>
          </cell>
          <cell r="G43">
            <v>0</v>
          </cell>
          <cell r="J43">
            <v>278.74400000000003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950</v>
          </cell>
          <cell r="G44">
            <v>0</v>
          </cell>
          <cell r="J44">
            <v>288.34399999999999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287.54700000000003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288.34399999999999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288.34399999999999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288.34399999999999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288.34399999999999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930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930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930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930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930</v>
          </cell>
          <cell r="G57">
            <v>0</v>
          </cell>
          <cell r="J57">
            <v>285.95999999999998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930</v>
          </cell>
          <cell r="G58">
            <v>0</v>
          </cell>
          <cell r="J58">
            <v>285.95999999999998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930</v>
          </cell>
          <cell r="G59">
            <v>0</v>
          </cell>
          <cell r="J59">
            <v>285.95999999999998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930</v>
          </cell>
          <cell r="G60">
            <v>0</v>
          </cell>
          <cell r="J60">
            <v>285.95999999999998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930</v>
          </cell>
          <cell r="G61">
            <v>0</v>
          </cell>
          <cell r="J61">
            <v>285.95999999999998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930</v>
          </cell>
          <cell r="G62">
            <v>0</v>
          </cell>
          <cell r="J62">
            <v>285.95999999999998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930</v>
          </cell>
          <cell r="G63">
            <v>0</v>
          </cell>
          <cell r="J63">
            <v>285.95999999999998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930</v>
          </cell>
          <cell r="G64">
            <v>0</v>
          </cell>
          <cell r="J64">
            <v>285.95999999999998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930</v>
          </cell>
          <cell r="G65">
            <v>0</v>
          </cell>
          <cell r="J65">
            <v>285.95999999999998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930</v>
          </cell>
          <cell r="G66">
            <v>0</v>
          </cell>
          <cell r="J66">
            <v>285.95999999999998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930</v>
          </cell>
          <cell r="G67">
            <v>0</v>
          </cell>
          <cell r="J67">
            <v>285.95999999999998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930</v>
          </cell>
          <cell r="G68">
            <v>0</v>
          </cell>
          <cell r="J68">
            <v>285.95999999999998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930</v>
          </cell>
          <cell r="G69">
            <v>0</v>
          </cell>
          <cell r="J69">
            <v>285.95999999999998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930</v>
          </cell>
          <cell r="G70">
            <v>0</v>
          </cell>
          <cell r="J70">
            <v>285.95999999999998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930</v>
          </cell>
          <cell r="G71">
            <v>0</v>
          </cell>
          <cell r="J71">
            <v>285.95999999999998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930</v>
          </cell>
          <cell r="G72">
            <v>0</v>
          </cell>
          <cell r="J72">
            <v>285.95999999999998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930</v>
          </cell>
          <cell r="G73">
            <v>0</v>
          </cell>
          <cell r="J73">
            <v>285.95999999999998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930</v>
          </cell>
          <cell r="G74">
            <v>0</v>
          </cell>
          <cell r="J74">
            <v>285.95999999999998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930</v>
          </cell>
          <cell r="G75">
            <v>0</v>
          </cell>
          <cell r="J75">
            <v>285.95999999999998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930</v>
          </cell>
          <cell r="G76">
            <v>0</v>
          </cell>
          <cell r="J76">
            <v>285.95999999999998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950</v>
          </cell>
          <cell r="G77">
            <v>0</v>
          </cell>
          <cell r="J77">
            <v>285.95999999999998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950</v>
          </cell>
          <cell r="G78">
            <v>0</v>
          </cell>
          <cell r="J78">
            <v>285.95999999999998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950</v>
          </cell>
          <cell r="G79">
            <v>0</v>
          </cell>
          <cell r="J79">
            <v>285.95999999999998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950</v>
          </cell>
          <cell r="G80">
            <v>0</v>
          </cell>
          <cell r="J80">
            <v>285.95999999999998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950</v>
          </cell>
          <cell r="G81">
            <v>0</v>
          </cell>
          <cell r="J81">
            <v>285.95999999999998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950</v>
          </cell>
          <cell r="G82">
            <v>0</v>
          </cell>
          <cell r="J82">
            <v>285.95999999999998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950</v>
          </cell>
          <cell r="G83">
            <v>0</v>
          </cell>
          <cell r="J83">
            <v>285.95999999999998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950</v>
          </cell>
          <cell r="G84">
            <v>0</v>
          </cell>
          <cell r="J84">
            <v>285.95999999999998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950</v>
          </cell>
          <cell r="G85">
            <v>0</v>
          </cell>
          <cell r="J85">
            <v>285.95999999999998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950</v>
          </cell>
          <cell r="G86">
            <v>0</v>
          </cell>
          <cell r="J86">
            <v>285.95999999999998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950</v>
          </cell>
          <cell r="G87">
            <v>0</v>
          </cell>
          <cell r="J87">
            <v>285.95999999999998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950</v>
          </cell>
          <cell r="G88">
            <v>0</v>
          </cell>
          <cell r="J88">
            <v>285.95999999999998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950</v>
          </cell>
          <cell r="G89">
            <v>0</v>
          </cell>
          <cell r="J89">
            <v>310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950</v>
          </cell>
          <cell r="G90">
            <v>0</v>
          </cell>
          <cell r="J90">
            <v>310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950</v>
          </cell>
          <cell r="G91">
            <v>0</v>
          </cell>
          <cell r="J91">
            <v>310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950</v>
          </cell>
          <cell r="G92">
            <v>0</v>
          </cell>
          <cell r="J92">
            <v>310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950</v>
          </cell>
          <cell r="G93">
            <v>0</v>
          </cell>
          <cell r="J93">
            <v>312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950</v>
          </cell>
          <cell r="G94">
            <v>0</v>
          </cell>
          <cell r="J94">
            <v>312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950</v>
          </cell>
          <cell r="G95">
            <v>0</v>
          </cell>
          <cell r="J95">
            <v>312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950</v>
          </cell>
          <cell r="G96">
            <v>0</v>
          </cell>
          <cell r="J96">
            <v>312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950</v>
          </cell>
          <cell r="G97">
            <v>0</v>
          </cell>
          <cell r="J97">
            <v>313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950</v>
          </cell>
          <cell r="G98">
            <v>0</v>
          </cell>
          <cell r="J98">
            <v>313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950</v>
          </cell>
          <cell r="G99">
            <v>0</v>
          </cell>
          <cell r="J99">
            <v>313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950</v>
          </cell>
          <cell r="G100">
            <v>0</v>
          </cell>
          <cell r="J100">
            <v>313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5">
        <v>501.68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44815</v>
      </c>
      <c r="Z3" s="37">
        <f>S3</f>
        <v>44815</v>
      </c>
      <c r="AE3" s="36"/>
      <c r="AH3" s="38">
        <f>AV4</f>
        <v>44815</v>
      </c>
    </row>
    <row r="4" spans="1:48" ht="15.75" thickBot="1">
      <c r="A4" s="37">
        <f>frq!A1</f>
        <v>44815</v>
      </c>
      <c r="L4" s="37">
        <f>frq!A1</f>
        <v>44815</v>
      </c>
      <c r="P4" s="37">
        <f>frq!A1</f>
        <v>44815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44815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0.23749999999999999</v>
      </c>
      <c r="C6" s="54"/>
      <c r="D6" s="54">
        <f t="shared" ref="D6:D69" si="0">A6+B6+C6</f>
        <v>0.3175</v>
      </c>
      <c r="E6" s="55"/>
      <c r="F6" s="43"/>
      <c r="G6" s="54">
        <f>(BAWANA!Q3+BAWANA!R3+BAWANA!S3+BAWANA!T3)/4000</f>
        <v>7.85E-2</v>
      </c>
      <c r="H6" s="54">
        <f>(BAWANA!U3+BAWANA!V3)/4000</f>
        <v>0</v>
      </c>
      <c r="I6" s="54"/>
      <c r="J6" s="54">
        <f>G6+H6+I6</f>
        <v>7.85E-2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0.23749999999999999</v>
      </c>
      <c r="C7" s="54"/>
      <c r="D7" s="54">
        <f t="shared" si="0"/>
        <v>0.3175</v>
      </c>
      <c r="E7" s="55"/>
      <c r="F7" s="43"/>
      <c r="G7" s="54">
        <f>(BAWANA!Q4+BAWANA!R4+BAWANA!S4+BAWANA!T4)/4000</f>
        <v>7.85E-2</v>
      </c>
      <c r="H7" s="54">
        <f>(BAWANA!U4+BAWANA!V4)/4000</f>
        <v>0</v>
      </c>
      <c r="I7" s="54"/>
      <c r="J7" s="54">
        <f t="shared" ref="J7:J70" si="3">G7+H7+I7</f>
        <v>7.85E-2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0.23749999999999999</v>
      </c>
      <c r="C8" s="54"/>
      <c r="D8" s="54">
        <f t="shared" si="0"/>
        <v>0.3175</v>
      </c>
      <c r="E8" s="55"/>
      <c r="F8" s="43"/>
      <c r="G8" s="54">
        <f>(BAWANA!Q5+BAWANA!R5+BAWANA!S5+BAWANA!T5)/4000</f>
        <v>7.85E-2</v>
      </c>
      <c r="H8" s="54">
        <f>(BAWANA!U5+BAWANA!V5)/4000</f>
        <v>0</v>
      </c>
      <c r="I8" s="54"/>
      <c r="J8" s="54">
        <f t="shared" si="3"/>
        <v>7.85E-2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0.23749999999999999</v>
      </c>
      <c r="C9" s="54"/>
      <c r="D9" s="54">
        <f t="shared" si="0"/>
        <v>0.3175</v>
      </c>
      <c r="E9" s="55"/>
      <c r="F9" s="43"/>
      <c r="G9" s="54">
        <f>(BAWANA!Q6+BAWANA!R6+BAWANA!S6+BAWANA!T6)/4000</f>
        <v>7.85E-2</v>
      </c>
      <c r="H9" s="54">
        <f>(BAWANA!U6+BAWANA!V6)/4000</f>
        <v>0</v>
      </c>
      <c r="I9" s="54"/>
      <c r="J9" s="54">
        <f t="shared" si="3"/>
        <v>7.85E-2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0.23749999999999999</v>
      </c>
      <c r="C10" s="54"/>
      <c r="D10" s="54">
        <f t="shared" si="0"/>
        <v>0.3175</v>
      </c>
      <c r="E10" s="55"/>
      <c r="F10" s="43"/>
      <c r="G10" s="54">
        <f>(BAWANA!Q7+BAWANA!R7+BAWANA!S7+BAWANA!T7)/4000</f>
        <v>7.85E-2</v>
      </c>
      <c r="H10" s="54">
        <f>(BAWANA!U7+BAWANA!V7)/4000</f>
        <v>0</v>
      </c>
      <c r="I10" s="54"/>
      <c r="J10" s="54">
        <f t="shared" si="3"/>
        <v>7.85E-2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0.23749999999999999</v>
      </c>
      <c r="C11" s="54"/>
      <c r="D11" s="54">
        <f t="shared" si="0"/>
        <v>0.3175</v>
      </c>
      <c r="E11" s="55"/>
      <c r="F11" s="43"/>
      <c r="G11" s="54">
        <f>(BAWANA!Q8+BAWANA!R8+BAWANA!S8+BAWANA!T8)/4000</f>
        <v>7.85E-2</v>
      </c>
      <c r="H11" s="54">
        <f>(BAWANA!U8+BAWANA!V8)/4000</f>
        <v>0</v>
      </c>
      <c r="I11" s="54"/>
      <c r="J11" s="54">
        <f t="shared" si="3"/>
        <v>7.85E-2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0.23749999999999999</v>
      </c>
      <c r="C12" s="54"/>
      <c r="D12" s="54">
        <f t="shared" si="0"/>
        <v>0.3175</v>
      </c>
      <c r="E12" s="55"/>
      <c r="F12" s="43"/>
      <c r="G12" s="54">
        <f>(BAWANA!Q9+BAWANA!R9+BAWANA!S9+BAWANA!T9)/4000</f>
        <v>7.85E-2</v>
      </c>
      <c r="H12" s="54">
        <f>(BAWANA!U9+BAWANA!V9)/4000</f>
        <v>0</v>
      </c>
      <c r="I12" s="54"/>
      <c r="J12" s="54">
        <f t="shared" si="3"/>
        <v>7.85E-2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0.23749999999999999</v>
      </c>
      <c r="C13" s="54"/>
      <c r="D13" s="54">
        <f t="shared" si="0"/>
        <v>0.3175</v>
      </c>
      <c r="E13" s="55"/>
      <c r="F13" s="43"/>
      <c r="G13" s="54">
        <f>(BAWANA!Q10+BAWANA!R10+BAWANA!S10+BAWANA!T10)/4000</f>
        <v>7.85E-2</v>
      </c>
      <c r="H13" s="54">
        <f>(BAWANA!U10+BAWANA!V10)/4000</f>
        <v>0</v>
      </c>
      <c r="I13" s="54"/>
      <c r="J13" s="54">
        <f t="shared" si="3"/>
        <v>7.85E-2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0.23749999999999999</v>
      </c>
      <c r="C14" s="54"/>
      <c r="D14" s="54">
        <f t="shared" si="0"/>
        <v>0.3175</v>
      </c>
      <c r="E14" s="55"/>
      <c r="F14" s="43"/>
      <c r="G14" s="54">
        <f>(BAWANA!Q11+BAWANA!R11+BAWANA!S11+BAWANA!T11)/4000</f>
        <v>7.9000000000000001E-2</v>
      </c>
      <c r="H14" s="54">
        <f>(BAWANA!U11+BAWANA!V11)/4000</f>
        <v>0</v>
      </c>
      <c r="I14" s="54"/>
      <c r="J14" s="54">
        <f t="shared" si="3"/>
        <v>7.9000000000000001E-2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0.23749999999999999</v>
      </c>
      <c r="C15" s="54"/>
      <c r="D15" s="54">
        <f t="shared" si="0"/>
        <v>0.3175</v>
      </c>
      <c r="E15" s="55"/>
      <c r="F15" s="43"/>
      <c r="G15" s="54">
        <f>(BAWANA!Q12+BAWANA!R12+BAWANA!S12+BAWANA!T12)/4000</f>
        <v>7.9000000000000001E-2</v>
      </c>
      <c r="H15" s="54">
        <f>(BAWANA!U12+BAWANA!V12)/4000</f>
        <v>0</v>
      </c>
      <c r="I15" s="54"/>
      <c r="J15" s="54">
        <f t="shared" si="3"/>
        <v>7.9000000000000001E-2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0.23749999999999999</v>
      </c>
      <c r="C16" s="54"/>
      <c r="D16" s="54">
        <f t="shared" si="0"/>
        <v>0.3175</v>
      </c>
      <c r="E16" s="55"/>
      <c r="F16" s="43"/>
      <c r="G16" s="54">
        <f>(BAWANA!Q13+BAWANA!R13+BAWANA!S13+BAWANA!T13)/4000</f>
        <v>7.9000000000000001E-2</v>
      </c>
      <c r="H16" s="54">
        <f>(BAWANA!U13+BAWANA!V13)/4000</f>
        <v>0</v>
      </c>
      <c r="I16" s="54"/>
      <c r="J16" s="54">
        <f t="shared" si="3"/>
        <v>7.9000000000000001E-2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0.23749999999999999</v>
      </c>
      <c r="C17" s="54"/>
      <c r="D17" s="54">
        <f t="shared" si="0"/>
        <v>0.3175</v>
      </c>
      <c r="E17" s="55"/>
      <c r="F17" s="43"/>
      <c r="G17" s="54">
        <f>(BAWANA!Q14+BAWANA!R14+BAWANA!S14+BAWANA!T14)/4000</f>
        <v>7.9000000000000001E-2</v>
      </c>
      <c r="H17" s="54">
        <f>(BAWANA!U14+BAWANA!V14)/4000</f>
        <v>0</v>
      </c>
      <c r="I17" s="54"/>
      <c r="J17" s="54">
        <f t="shared" si="3"/>
        <v>7.9000000000000001E-2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0.23749999999999999</v>
      </c>
      <c r="C18" s="54"/>
      <c r="D18" s="54">
        <f t="shared" si="0"/>
        <v>0.3175</v>
      </c>
      <c r="E18" s="55"/>
      <c r="F18" s="43"/>
      <c r="G18" s="54">
        <f>(BAWANA!Q15+BAWANA!R15+BAWANA!S15+BAWANA!T15)/4000</f>
        <v>7.9000000000000001E-2</v>
      </c>
      <c r="H18" s="54">
        <f>(BAWANA!U15+BAWANA!V15)/4000</f>
        <v>0</v>
      </c>
      <c r="I18" s="54"/>
      <c r="J18" s="54">
        <f t="shared" si="3"/>
        <v>7.9000000000000001E-2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0.23749999999999999</v>
      </c>
      <c r="C19" s="54"/>
      <c r="D19" s="54">
        <f t="shared" si="0"/>
        <v>0.3175</v>
      </c>
      <c r="E19" s="55"/>
      <c r="F19" s="43"/>
      <c r="G19" s="54">
        <f>(BAWANA!Q16+BAWANA!R16+BAWANA!S16+BAWANA!T16)/4000</f>
        <v>7.9000000000000001E-2</v>
      </c>
      <c r="H19" s="54">
        <f>(BAWANA!U16+BAWANA!V16)/4000</f>
        <v>0</v>
      </c>
      <c r="I19" s="54"/>
      <c r="J19" s="54">
        <f t="shared" si="3"/>
        <v>7.9000000000000001E-2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0.23749999999999999</v>
      </c>
      <c r="C20" s="54"/>
      <c r="D20" s="54">
        <f t="shared" si="0"/>
        <v>0.3175</v>
      </c>
      <c r="E20" s="55"/>
      <c r="F20" s="43"/>
      <c r="G20" s="54">
        <f>(BAWANA!Q17+BAWANA!R17+BAWANA!S17+BAWANA!T17)/4000</f>
        <v>7.9000000000000001E-2</v>
      </c>
      <c r="H20" s="54">
        <f>(BAWANA!U17+BAWANA!V17)/4000</f>
        <v>0</v>
      </c>
      <c r="I20" s="54"/>
      <c r="J20" s="54">
        <f t="shared" si="3"/>
        <v>7.9000000000000001E-2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0.23749999999999999</v>
      </c>
      <c r="C21" s="54"/>
      <c r="D21" s="54">
        <f t="shared" si="0"/>
        <v>0.3175</v>
      </c>
      <c r="E21" s="55"/>
      <c r="F21" s="43"/>
      <c r="G21" s="54">
        <f>(BAWANA!Q18+BAWANA!R18+BAWANA!S18+BAWANA!T18)/4000</f>
        <v>7.9000000000000001E-2</v>
      </c>
      <c r="H21" s="54">
        <f>(BAWANA!U18+BAWANA!V18)/4000</f>
        <v>0</v>
      </c>
      <c r="I21" s="54"/>
      <c r="J21" s="54">
        <f t="shared" si="3"/>
        <v>7.9000000000000001E-2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0.23749999999999999</v>
      </c>
      <c r="C22" s="54"/>
      <c r="D22" s="54">
        <f t="shared" si="0"/>
        <v>0.3175</v>
      </c>
      <c r="E22" s="55"/>
      <c r="F22" s="43"/>
      <c r="G22" s="54">
        <f>(BAWANA!Q19+BAWANA!R19+BAWANA!S19+BAWANA!T19)/4000</f>
        <v>7.9000000000000001E-2</v>
      </c>
      <c r="H22" s="54">
        <f>(BAWANA!U19+BAWANA!V19)/4000</f>
        <v>0</v>
      </c>
      <c r="I22" s="54"/>
      <c r="J22" s="54">
        <f t="shared" si="3"/>
        <v>7.9000000000000001E-2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0.23749999999999999</v>
      </c>
      <c r="C23" s="54"/>
      <c r="D23" s="54">
        <f t="shared" si="0"/>
        <v>0.3175</v>
      </c>
      <c r="E23" s="55"/>
      <c r="F23" s="43"/>
      <c r="G23" s="54">
        <f>(BAWANA!Q20+BAWANA!R20+BAWANA!S20+BAWANA!T20)/4000</f>
        <v>7.9000000000000001E-2</v>
      </c>
      <c r="H23" s="54">
        <f>(BAWANA!U20+BAWANA!V20)/4000</f>
        <v>0</v>
      </c>
      <c r="I23" s="54"/>
      <c r="J23" s="54">
        <f t="shared" si="3"/>
        <v>7.9000000000000001E-2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0.23749999999999999</v>
      </c>
      <c r="C24" s="54"/>
      <c r="D24" s="54">
        <f t="shared" si="0"/>
        <v>0.3175</v>
      </c>
      <c r="E24" s="55"/>
      <c r="F24" s="43"/>
      <c r="G24" s="54">
        <f>(BAWANA!Q21+BAWANA!R21+BAWANA!S21+BAWANA!T21)/4000</f>
        <v>7.9000000000000001E-2</v>
      </c>
      <c r="H24" s="54">
        <f>(BAWANA!U21+BAWANA!V21)/4000</f>
        <v>0</v>
      </c>
      <c r="I24" s="54"/>
      <c r="J24" s="54">
        <f t="shared" si="3"/>
        <v>7.9000000000000001E-2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0.23749999999999999</v>
      </c>
      <c r="C25" s="54"/>
      <c r="D25" s="54">
        <f t="shared" si="0"/>
        <v>0.3175</v>
      </c>
      <c r="E25" s="55"/>
      <c r="F25" s="43"/>
      <c r="G25" s="54">
        <f>(BAWANA!Q22+BAWANA!R22+BAWANA!S22+BAWANA!T22)/4000</f>
        <v>7.9000000000000001E-2</v>
      </c>
      <c r="H25" s="54">
        <f>(BAWANA!U22+BAWANA!V22)/4000</f>
        <v>0</v>
      </c>
      <c r="I25" s="54"/>
      <c r="J25" s="54">
        <f t="shared" si="3"/>
        <v>7.9000000000000001E-2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0.23749999999999999</v>
      </c>
      <c r="C26" s="54"/>
      <c r="D26" s="54">
        <f t="shared" si="0"/>
        <v>0.3175</v>
      </c>
      <c r="E26" s="55"/>
      <c r="F26" s="43"/>
      <c r="G26" s="54">
        <f>(BAWANA!Q23+BAWANA!R23+BAWANA!S23+BAWANA!T23)/4000</f>
        <v>7.9250000000000001E-2</v>
      </c>
      <c r="H26" s="54">
        <f>(BAWANA!U23+BAWANA!V23)/4000</f>
        <v>0</v>
      </c>
      <c r="I26" s="54"/>
      <c r="J26" s="54">
        <f t="shared" si="3"/>
        <v>7.9250000000000001E-2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0.23749999999999999</v>
      </c>
      <c r="C27" s="54"/>
      <c r="D27" s="54">
        <f t="shared" si="0"/>
        <v>0.3175</v>
      </c>
      <c r="E27" s="55"/>
      <c r="F27" s="43"/>
      <c r="G27" s="54">
        <f>(BAWANA!Q24+BAWANA!R24+BAWANA!S24+BAWANA!T24)/4000</f>
        <v>7.9250000000000001E-2</v>
      </c>
      <c r="H27" s="54">
        <f>(BAWANA!U24+BAWANA!V24)/4000</f>
        <v>0</v>
      </c>
      <c r="I27" s="54"/>
      <c r="J27" s="54">
        <f t="shared" si="3"/>
        <v>7.9250000000000001E-2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0.23749999999999999</v>
      </c>
      <c r="C28" s="54"/>
      <c r="D28" s="54">
        <f t="shared" si="0"/>
        <v>0.3175</v>
      </c>
      <c r="E28" s="55"/>
      <c r="F28" s="43"/>
      <c r="G28" s="54">
        <f>(BAWANA!Q25+BAWANA!R25+BAWANA!S25+BAWANA!T25)/4000</f>
        <v>7.9000000000000001E-2</v>
      </c>
      <c r="H28" s="54">
        <f>(BAWANA!U25+BAWANA!V25)/4000</f>
        <v>0</v>
      </c>
      <c r="I28" s="54"/>
      <c r="J28" s="54">
        <f t="shared" si="3"/>
        <v>7.9000000000000001E-2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0.23749999999999999</v>
      </c>
      <c r="C29" s="54"/>
      <c r="D29" s="54">
        <f t="shared" si="0"/>
        <v>0.3175</v>
      </c>
      <c r="E29" s="55"/>
      <c r="F29" s="43"/>
      <c r="G29" s="54">
        <f>(BAWANA!Q26+BAWANA!R26+BAWANA!S26+BAWANA!T26)/4000</f>
        <v>7.9250000000000001E-2</v>
      </c>
      <c r="H29" s="54">
        <f>(BAWANA!U26+BAWANA!V26)/4000</f>
        <v>0</v>
      </c>
      <c r="I29" s="54"/>
      <c r="J29" s="54">
        <f t="shared" si="3"/>
        <v>7.9250000000000001E-2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0.23749999999999999</v>
      </c>
      <c r="C30" s="54"/>
      <c r="D30" s="54">
        <f t="shared" si="0"/>
        <v>0.3175</v>
      </c>
      <c r="E30" s="55"/>
      <c r="F30" s="43"/>
      <c r="G30" s="54">
        <f>(BAWANA!Q27+BAWANA!R27+BAWANA!S27+BAWANA!T27)/4000</f>
        <v>7.9250000000000001E-2</v>
      </c>
      <c r="H30" s="54">
        <f>(BAWANA!U27+BAWANA!V27)/4000</f>
        <v>0</v>
      </c>
      <c r="I30" s="54"/>
      <c r="J30" s="54">
        <f t="shared" si="3"/>
        <v>7.9250000000000001E-2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0.23749999999999999</v>
      </c>
      <c r="C31" s="54"/>
      <c r="D31" s="54">
        <f t="shared" si="0"/>
        <v>0.3175</v>
      </c>
      <c r="E31" s="55"/>
      <c r="F31" s="43"/>
      <c r="G31" s="54">
        <f>(BAWANA!Q28+BAWANA!R28+BAWANA!S28+BAWANA!T28)/4000</f>
        <v>7.9250000000000001E-2</v>
      </c>
      <c r="H31" s="54">
        <f>(BAWANA!U28+BAWANA!V28)/4000</f>
        <v>0</v>
      </c>
      <c r="I31" s="54"/>
      <c r="J31" s="54">
        <f t="shared" si="3"/>
        <v>7.9250000000000001E-2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0.23749999999999999</v>
      </c>
      <c r="C32" s="54"/>
      <c r="D32" s="54">
        <f t="shared" si="0"/>
        <v>0.3175</v>
      </c>
      <c r="E32" s="55"/>
      <c r="F32" s="43"/>
      <c r="G32" s="54">
        <f>(BAWANA!Q29+BAWANA!R29+BAWANA!S29+BAWANA!T29)/4000</f>
        <v>7.9250000000000001E-2</v>
      </c>
      <c r="H32" s="54">
        <f>(BAWANA!U29+BAWANA!V29)/4000</f>
        <v>0</v>
      </c>
      <c r="I32" s="54"/>
      <c r="J32" s="54">
        <f t="shared" si="3"/>
        <v>7.9250000000000001E-2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0.23749999999999999</v>
      </c>
      <c r="C33" s="54"/>
      <c r="D33" s="54">
        <f t="shared" si="0"/>
        <v>0.3175</v>
      </c>
      <c r="E33" s="55"/>
      <c r="F33" s="43"/>
      <c r="G33" s="54">
        <f>(BAWANA!Q30+BAWANA!R30+BAWANA!S30+BAWANA!T30)/4000</f>
        <v>7.9250000000000001E-2</v>
      </c>
      <c r="H33" s="54">
        <f>(BAWANA!U30+BAWANA!V30)/4000</f>
        <v>0</v>
      </c>
      <c r="I33" s="54"/>
      <c r="J33" s="54">
        <f t="shared" si="3"/>
        <v>7.9250000000000001E-2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0.23749999999999999</v>
      </c>
      <c r="C34" s="54"/>
      <c r="D34" s="54">
        <f t="shared" si="0"/>
        <v>0.3175</v>
      </c>
      <c r="E34" s="55"/>
      <c r="F34" s="43"/>
      <c r="G34" s="54">
        <f>(BAWANA!Q31+BAWANA!R31+BAWANA!S31+BAWANA!T31)/4000</f>
        <v>7.8750000000000001E-2</v>
      </c>
      <c r="H34" s="54">
        <f>(BAWANA!U31+BAWANA!V31)/4000</f>
        <v>0</v>
      </c>
      <c r="I34" s="54"/>
      <c r="J34" s="54">
        <f t="shared" si="3"/>
        <v>7.8750000000000001E-2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0.23749999999999999</v>
      </c>
      <c r="C35" s="54"/>
      <c r="D35" s="54">
        <f t="shared" si="0"/>
        <v>0.3175</v>
      </c>
      <c r="E35" s="55"/>
      <c r="F35" s="43"/>
      <c r="G35" s="54">
        <f>(BAWANA!Q32+BAWANA!R32+BAWANA!S32+BAWANA!T32)/4000</f>
        <v>7.8750000000000001E-2</v>
      </c>
      <c r="H35" s="54">
        <f>(BAWANA!U32+BAWANA!V32)/4000</f>
        <v>0</v>
      </c>
      <c r="I35" s="54"/>
      <c r="J35" s="54">
        <f t="shared" si="3"/>
        <v>7.8750000000000001E-2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0.23749999999999999</v>
      </c>
      <c r="C36" s="54"/>
      <c r="D36" s="54">
        <f t="shared" si="0"/>
        <v>0.3175</v>
      </c>
      <c r="E36" s="55"/>
      <c r="F36" s="43"/>
      <c r="G36" s="54">
        <f>(BAWANA!Q33+BAWANA!R33+BAWANA!S33+BAWANA!T33)/4000</f>
        <v>7.8750000000000001E-2</v>
      </c>
      <c r="H36" s="54">
        <f>(BAWANA!U33+BAWANA!V33)/4000</f>
        <v>0</v>
      </c>
      <c r="I36" s="54"/>
      <c r="J36" s="54">
        <f t="shared" si="3"/>
        <v>7.8750000000000001E-2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0.23749999999999999</v>
      </c>
      <c r="C37" s="54"/>
      <c r="D37" s="54">
        <f t="shared" si="0"/>
        <v>0.3175</v>
      </c>
      <c r="E37" s="55"/>
      <c r="F37" s="43"/>
      <c r="G37" s="54">
        <f>(BAWANA!Q34+BAWANA!R34+BAWANA!S34+BAWANA!T34)/4000</f>
        <v>7.8750000000000001E-2</v>
      </c>
      <c r="H37" s="54">
        <f>(BAWANA!U34+BAWANA!V34)/4000</f>
        <v>0</v>
      </c>
      <c r="I37" s="54"/>
      <c r="J37" s="54">
        <f t="shared" si="3"/>
        <v>7.8750000000000001E-2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0.23749999999999999</v>
      </c>
      <c r="C38" s="54"/>
      <c r="D38" s="54">
        <f t="shared" si="0"/>
        <v>0.3175</v>
      </c>
      <c r="E38" s="55"/>
      <c r="F38" s="43"/>
      <c r="G38" s="54">
        <f>(BAWANA!Q35+BAWANA!R35+BAWANA!S35+BAWANA!T35)/4000</f>
        <v>7.4590000000000004E-2</v>
      </c>
      <c r="H38" s="54">
        <f>(BAWANA!U35+BAWANA!V35)/4000</f>
        <v>0</v>
      </c>
      <c r="I38" s="54"/>
      <c r="J38" s="54">
        <f t="shared" si="3"/>
        <v>7.4590000000000004E-2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0.23749999999999999</v>
      </c>
      <c r="C39" s="54"/>
      <c r="D39" s="54">
        <f t="shared" si="0"/>
        <v>0.3175</v>
      </c>
      <c r="E39" s="55"/>
      <c r="F39" s="43"/>
      <c r="G39" s="54">
        <f>(BAWANA!Q36+BAWANA!R36+BAWANA!S36+BAWANA!T36)/4000</f>
        <v>7.4590000000000004E-2</v>
      </c>
      <c r="H39" s="54">
        <f>(BAWANA!U36+BAWANA!V36)/4000</f>
        <v>0</v>
      </c>
      <c r="I39" s="54"/>
      <c r="J39" s="54">
        <f t="shared" si="3"/>
        <v>7.4590000000000004E-2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0.23749999999999999</v>
      </c>
      <c r="C40" s="54"/>
      <c r="D40" s="54">
        <f t="shared" si="0"/>
        <v>0.3175</v>
      </c>
      <c r="E40" s="55"/>
      <c r="F40" s="43"/>
      <c r="G40" s="54">
        <f>(BAWANA!Q37+BAWANA!R37+BAWANA!S37+BAWANA!T37)/4000</f>
        <v>7.4590000000000004E-2</v>
      </c>
      <c r="H40" s="54">
        <f>(BAWANA!U37+BAWANA!V37)/4000</f>
        <v>0</v>
      </c>
      <c r="I40" s="54"/>
      <c r="J40" s="54">
        <f t="shared" si="3"/>
        <v>7.4590000000000004E-2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0.23749999999999999</v>
      </c>
      <c r="C41" s="54"/>
      <c r="D41" s="54">
        <f t="shared" si="0"/>
        <v>0.3175</v>
      </c>
      <c r="E41" s="55"/>
      <c r="F41" s="43"/>
      <c r="G41" s="54">
        <f>(BAWANA!Q38+BAWANA!R38+BAWANA!S38+BAWANA!T38)/4000</f>
        <v>7.4590000000000004E-2</v>
      </c>
      <c r="H41" s="54">
        <f>(BAWANA!U38+BAWANA!V38)/4000</f>
        <v>0</v>
      </c>
      <c r="I41" s="54"/>
      <c r="J41" s="54">
        <f t="shared" si="3"/>
        <v>7.4590000000000004E-2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0.23749999999999999</v>
      </c>
      <c r="C42" s="54"/>
      <c r="D42" s="54">
        <f t="shared" si="0"/>
        <v>0.3175</v>
      </c>
      <c r="E42" s="55"/>
      <c r="F42" s="43"/>
      <c r="G42" s="54">
        <f>(BAWANA!Q39+BAWANA!R39+BAWANA!S39+BAWANA!T39)/4000</f>
        <v>7.4590000000000004E-2</v>
      </c>
      <c r="H42" s="54">
        <f>(BAWANA!U39+BAWANA!V39)/4000</f>
        <v>0</v>
      </c>
      <c r="I42" s="54"/>
      <c r="J42" s="54">
        <f t="shared" si="3"/>
        <v>7.4590000000000004E-2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0.23749999999999999</v>
      </c>
      <c r="C43" s="54"/>
      <c r="D43" s="54">
        <f t="shared" si="0"/>
        <v>0.3175</v>
      </c>
      <c r="E43" s="55"/>
      <c r="F43" s="43"/>
      <c r="G43" s="54">
        <f>(BAWANA!Q40+BAWANA!R40+BAWANA!S40+BAWANA!T40)/4000</f>
        <v>7.4590000000000004E-2</v>
      </c>
      <c r="H43" s="54">
        <f>(BAWANA!U40+BAWANA!V40)/4000</f>
        <v>0</v>
      </c>
      <c r="I43" s="54"/>
      <c r="J43" s="54">
        <f t="shared" si="3"/>
        <v>7.4590000000000004E-2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0.23749999999999999</v>
      </c>
      <c r="C44" s="54"/>
      <c r="D44" s="54">
        <f t="shared" si="0"/>
        <v>0.3175</v>
      </c>
      <c r="E44" s="55"/>
      <c r="F44" s="43"/>
      <c r="G44" s="54">
        <f>(BAWANA!Q41+BAWANA!R41+BAWANA!S41+BAWANA!T41)/4000</f>
        <v>6.9686000000000012E-2</v>
      </c>
      <c r="H44" s="54">
        <f>(BAWANA!U41+BAWANA!V41)/4000</f>
        <v>0</v>
      </c>
      <c r="I44" s="54"/>
      <c r="J44" s="54">
        <f t="shared" si="3"/>
        <v>6.9686000000000012E-2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0.23749999999999999</v>
      </c>
      <c r="C45" s="54"/>
      <c r="D45" s="54">
        <f t="shared" si="0"/>
        <v>0.3175</v>
      </c>
      <c r="E45" s="55"/>
      <c r="F45" s="43"/>
      <c r="G45" s="54">
        <f>(BAWANA!Q42+BAWANA!R42+BAWANA!S42+BAWANA!T42)/4000</f>
        <v>7.2085999999999997E-2</v>
      </c>
      <c r="H45" s="54">
        <f>(BAWANA!U42+BAWANA!V42)/4000</f>
        <v>0</v>
      </c>
      <c r="I45" s="54"/>
      <c r="J45" s="54">
        <f t="shared" si="3"/>
        <v>7.2085999999999997E-2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7.1886750000000013E-2</v>
      </c>
      <c r="H47" s="54">
        <f>(BAWANA!U44+BAWANA!V44)/4000</f>
        <v>0</v>
      </c>
      <c r="I47" s="54"/>
      <c r="J47" s="54">
        <f t="shared" si="3"/>
        <v>7.1886750000000013E-2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7.2085999999999997E-2</v>
      </c>
      <c r="H48" s="54">
        <f>(BAWANA!U45+BAWANA!V45)/4000</f>
        <v>0</v>
      </c>
      <c r="I48" s="54"/>
      <c r="J48" s="54">
        <f t="shared" si="3"/>
        <v>7.2085999999999997E-2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7.2085999999999997E-2</v>
      </c>
      <c r="H49" s="54">
        <f>(BAWANA!U46+BAWANA!V46)/4000</f>
        <v>0</v>
      </c>
      <c r="I49" s="54"/>
      <c r="J49" s="54">
        <f t="shared" si="3"/>
        <v>7.2085999999999997E-2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7.2085999999999997E-2</v>
      </c>
      <c r="H50" s="54">
        <f>(BAWANA!U47+BAWANA!V47)/4000</f>
        <v>0</v>
      </c>
      <c r="I50" s="54"/>
      <c r="J50" s="54">
        <f t="shared" si="3"/>
        <v>7.2085999999999997E-2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7.2085999999999997E-2</v>
      </c>
      <c r="H51" s="54">
        <f>(BAWANA!U48+BAWANA!V48)/4000</f>
        <v>0</v>
      </c>
      <c r="I51" s="54"/>
      <c r="J51" s="54">
        <f t="shared" si="3"/>
        <v>7.2085999999999997E-2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0.23250000000000001</v>
      </c>
      <c r="C54" s="54"/>
      <c r="D54" s="54">
        <f t="shared" si="0"/>
        <v>0.3125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0.23250000000000001</v>
      </c>
      <c r="C55" s="54"/>
      <c r="D55" s="54">
        <f t="shared" si="0"/>
        <v>0.3125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0.23250000000000001</v>
      </c>
      <c r="C56" s="54"/>
      <c r="D56" s="54">
        <f t="shared" si="0"/>
        <v>0.3125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0.23250000000000001</v>
      </c>
      <c r="C57" s="54"/>
      <c r="D57" s="54">
        <f t="shared" si="0"/>
        <v>0.3125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0.23250000000000001</v>
      </c>
      <c r="C58" s="54"/>
      <c r="D58" s="54">
        <f t="shared" si="0"/>
        <v>0.3125</v>
      </c>
      <c r="E58" s="55"/>
      <c r="F58" s="43"/>
      <c r="G58" s="54">
        <f>(BAWANA!Q55+BAWANA!R55+BAWANA!S55+BAWANA!T55)/4000</f>
        <v>7.1489999999999998E-2</v>
      </c>
      <c r="H58" s="54">
        <f>(BAWANA!U55+BAWANA!V55)/4000</f>
        <v>0</v>
      </c>
      <c r="I58" s="54"/>
      <c r="J58" s="54">
        <f t="shared" si="3"/>
        <v>7.1489999999999998E-2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0.23250000000000001</v>
      </c>
      <c r="C59" s="54"/>
      <c r="D59" s="54">
        <f t="shared" si="0"/>
        <v>0.3125</v>
      </c>
      <c r="E59" s="55"/>
      <c r="F59" s="43"/>
      <c r="G59" s="54">
        <f>(BAWANA!Q56+BAWANA!R56+BAWANA!S56+BAWANA!T56)/4000</f>
        <v>7.1489999999999998E-2</v>
      </c>
      <c r="H59" s="54">
        <f>(BAWANA!U56+BAWANA!V56)/4000</f>
        <v>0</v>
      </c>
      <c r="I59" s="54"/>
      <c r="J59" s="54">
        <f t="shared" si="3"/>
        <v>7.1489999999999998E-2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0.23250000000000001</v>
      </c>
      <c r="C60" s="54"/>
      <c r="D60" s="54">
        <f t="shared" si="0"/>
        <v>0.3125</v>
      </c>
      <c r="E60" s="55"/>
      <c r="F60" s="43"/>
      <c r="G60" s="54">
        <f>(BAWANA!Q57+BAWANA!R57+BAWANA!S57+BAWANA!T57)/4000</f>
        <v>7.1489999999999998E-2</v>
      </c>
      <c r="H60" s="54">
        <f>(BAWANA!U57+BAWANA!V57)/4000</f>
        <v>0</v>
      </c>
      <c r="I60" s="54"/>
      <c r="J60" s="54">
        <f t="shared" si="3"/>
        <v>7.1489999999999998E-2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0.23250000000000001</v>
      </c>
      <c r="C61" s="54"/>
      <c r="D61" s="54">
        <f t="shared" si="0"/>
        <v>0.3125</v>
      </c>
      <c r="E61" s="55"/>
      <c r="F61" s="43"/>
      <c r="G61" s="54">
        <f>(BAWANA!Q58+BAWANA!R58+BAWANA!S58+BAWANA!T58)/4000</f>
        <v>7.1489999999999998E-2</v>
      </c>
      <c r="H61" s="54">
        <f>(BAWANA!U58+BAWANA!V58)/4000</f>
        <v>0</v>
      </c>
      <c r="I61" s="54"/>
      <c r="J61" s="54">
        <f t="shared" si="3"/>
        <v>7.1489999999999998E-2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0.23250000000000001</v>
      </c>
      <c r="C62" s="54"/>
      <c r="D62" s="54">
        <f t="shared" si="0"/>
        <v>0.3125</v>
      </c>
      <c r="E62" s="55"/>
      <c r="F62" s="43"/>
      <c r="G62" s="54">
        <f>(BAWANA!Q59+BAWANA!R59+BAWANA!S59+BAWANA!T59)/4000</f>
        <v>7.1489999999999998E-2</v>
      </c>
      <c r="H62" s="54">
        <f>(BAWANA!U59+BAWANA!V59)/4000</f>
        <v>0</v>
      </c>
      <c r="I62" s="54"/>
      <c r="J62" s="54">
        <f t="shared" si="3"/>
        <v>7.1489999999999998E-2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0.23250000000000001</v>
      </c>
      <c r="C63" s="54"/>
      <c r="D63" s="54">
        <f t="shared" si="0"/>
        <v>0.3125</v>
      </c>
      <c r="E63" s="55"/>
      <c r="F63" s="43"/>
      <c r="G63" s="54">
        <f>(BAWANA!Q60+BAWANA!R60+BAWANA!S60+BAWANA!T60)/4000</f>
        <v>7.1489999999999998E-2</v>
      </c>
      <c r="H63" s="54">
        <f>(BAWANA!U60+BAWANA!V60)/4000</f>
        <v>0</v>
      </c>
      <c r="I63" s="54"/>
      <c r="J63" s="54">
        <f t="shared" si="3"/>
        <v>7.1489999999999998E-2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0.23250000000000001</v>
      </c>
      <c r="C64" s="54"/>
      <c r="D64" s="54">
        <f t="shared" si="0"/>
        <v>0.3125</v>
      </c>
      <c r="E64" s="55"/>
      <c r="F64" s="43"/>
      <c r="G64" s="54">
        <f>(BAWANA!Q61+BAWANA!R61+BAWANA!S61+BAWANA!T61)/4000</f>
        <v>7.1489999999999998E-2</v>
      </c>
      <c r="H64" s="54">
        <f>(BAWANA!U61+BAWANA!V61)/4000</f>
        <v>0</v>
      </c>
      <c r="I64" s="54"/>
      <c r="J64" s="54">
        <f t="shared" si="3"/>
        <v>7.1489999999999998E-2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0.23250000000000001</v>
      </c>
      <c r="C65" s="54"/>
      <c r="D65" s="54">
        <f t="shared" si="0"/>
        <v>0.3125</v>
      </c>
      <c r="E65" s="55"/>
      <c r="F65" s="43"/>
      <c r="G65" s="54">
        <f>(BAWANA!Q62+BAWANA!R62+BAWANA!S62+BAWANA!T62)/4000</f>
        <v>7.1489999999999998E-2</v>
      </c>
      <c r="H65" s="54">
        <f>(BAWANA!U62+BAWANA!V62)/4000</f>
        <v>0</v>
      </c>
      <c r="I65" s="54"/>
      <c r="J65" s="54">
        <f t="shared" si="3"/>
        <v>7.1489999999999998E-2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0.23250000000000001</v>
      </c>
      <c r="C66" s="54"/>
      <c r="D66" s="54">
        <f t="shared" si="0"/>
        <v>0.3125</v>
      </c>
      <c r="E66" s="55"/>
      <c r="F66" s="43"/>
      <c r="G66" s="54">
        <f>(BAWANA!Q63+BAWANA!R63+BAWANA!S63+BAWANA!T63)/4000</f>
        <v>7.1489999999999998E-2</v>
      </c>
      <c r="H66" s="54">
        <f>(BAWANA!U63+BAWANA!V63)/4000</f>
        <v>0</v>
      </c>
      <c r="I66" s="54"/>
      <c r="J66" s="54">
        <f t="shared" si="3"/>
        <v>7.1489999999999998E-2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0.23250000000000001</v>
      </c>
      <c r="C67" s="54"/>
      <c r="D67" s="54">
        <f t="shared" si="0"/>
        <v>0.3125</v>
      </c>
      <c r="E67" s="55"/>
      <c r="F67" s="43"/>
      <c r="G67" s="54">
        <f>(BAWANA!Q64+BAWANA!R64+BAWANA!S64+BAWANA!T64)/4000</f>
        <v>7.1489999999999998E-2</v>
      </c>
      <c r="H67" s="54">
        <f>(BAWANA!U64+BAWANA!V64)/4000</f>
        <v>0</v>
      </c>
      <c r="I67" s="54"/>
      <c r="J67" s="54">
        <f t="shared" si="3"/>
        <v>7.1489999999999998E-2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0.23250000000000001</v>
      </c>
      <c r="C68" s="54"/>
      <c r="D68" s="54">
        <f t="shared" si="0"/>
        <v>0.3125</v>
      </c>
      <c r="E68" s="55"/>
      <c r="F68" s="43"/>
      <c r="G68" s="54">
        <f>(BAWANA!Q65+BAWANA!R65+BAWANA!S65+BAWANA!T65)/4000</f>
        <v>7.1489999999999998E-2</v>
      </c>
      <c r="H68" s="54">
        <f>(BAWANA!U65+BAWANA!V65)/4000</f>
        <v>0</v>
      </c>
      <c r="I68" s="54"/>
      <c r="J68" s="54">
        <f t="shared" si="3"/>
        <v>7.1489999999999998E-2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0.23250000000000001</v>
      </c>
      <c r="C69" s="54"/>
      <c r="D69" s="54">
        <f t="shared" si="0"/>
        <v>0.3125</v>
      </c>
      <c r="E69" s="55"/>
      <c r="F69" s="43"/>
      <c r="G69" s="54">
        <f>(BAWANA!Q66+BAWANA!R66+BAWANA!S66+BAWANA!T66)/4000</f>
        <v>7.1489999999999998E-2</v>
      </c>
      <c r="H69" s="54">
        <f>(BAWANA!U66+BAWANA!V66)/4000</f>
        <v>0</v>
      </c>
      <c r="I69" s="54"/>
      <c r="J69" s="54">
        <f t="shared" si="3"/>
        <v>7.1489999999999998E-2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0.23250000000000001</v>
      </c>
      <c r="C70" s="54"/>
      <c r="D70" s="54">
        <f t="shared" ref="D70:D101" si="8">A70+B70+C70</f>
        <v>0.3125</v>
      </c>
      <c r="E70" s="55"/>
      <c r="F70" s="43"/>
      <c r="G70" s="54">
        <f>(BAWANA!Q67+BAWANA!R67+BAWANA!S67+BAWANA!T67)/4000</f>
        <v>7.1489999999999998E-2</v>
      </c>
      <c r="H70" s="54">
        <f>(BAWANA!U67+BAWANA!V67)/4000</f>
        <v>0</v>
      </c>
      <c r="I70" s="54"/>
      <c r="J70" s="54">
        <f t="shared" si="3"/>
        <v>7.1489999999999998E-2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0.23250000000000001</v>
      </c>
      <c r="C71" s="54"/>
      <c r="D71" s="54">
        <f t="shared" si="8"/>
        <v>0.3125</v>
      </c>
      <c r="E71" s="55"/>
      <c r="F71" s="43"/>
      <c r="G71" s="54">
        <f>(BAWANA!Q68+BAWANA!R68+BAWANA!S68+BAWANA!T68)/4000</f>
        <v>7.1489999999999998E-2</v>
      </c>
      <c r="H71" s="54">
        <f>(BAWANA!U68+BAWANA!V68)/4000</f>
        <v>0</v>
      </c>
      <c r="I71" s="54"/>
      <c r="J71" s="54">
        <f t="shared" ref="J71:J101" si="9">G71+H71+I71</f>
        <v>7.1489999999999998E-2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0.23250000000000001</v>
      </c>
      <c r="C72" s="54"/>
      <c r="D72" s="54">
        <f t="shared" si="8"/>
        <v>0.3125</v>
      </c>
      <c r="E72" s="55"/>
      <c r="F72" s="43"/>
      <c r="G72" s="54">
        <f>(BAWANA!Q69+BAWANA!R69+BAWANA!S69+BAWANA!T69)/4000</f>
        <v>7.1489999999999998E-2</v>
      </c>
      <c r="H72" s="54">
        <f>(BAWANA!U69+BAWANA!V69)/4000</f>
        <v>0</v>
      </c>
      <c r="I72" s="54"/>
      <c r="J72" s="54">
        <f t="shared" si="9"/>
        <v>7.1489999999999998E-2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0.23250000000000001</v>
      </c>
      <c r="C73" s="54"/>
      <c r="D73" s="54">
        <f t="shared" si="8"/>
        <v>0.3125</v>
      </c>
      <c r="E73" s="55"/>
      <c r="F73" s="43"/>
      <c r="G73" s="54">
        <f>(BAWANA!Q70+BAWANA!R70+BAWANA!S70+BAWANA!T70)/4000</f>
        <v>7.1489999999999998E-2</v>
      </c>
      <c r="H73" s="54">
        <f>(BAWANA!U70+BAWANA!V70)/4000</f>
        <v>0</v>
      </c>
      <c r="I73" s="54"/>
      <c r="J73" s="54">
        <f t="shared" si="9"/>
        <v>7.1489999999999998E-2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0.23250000000000001</v>
      </c>
      <c r="C74" s="54"/>
      <c r="D74" s="54">
        <f t="shared" si="8"/>
        <v>0.3125</v>
      </c>
      <c r="E74" s="55"/>
      <c r="F74" s="43"/>
      <c r="G74" s="54">
        <f>(BAWANA!Q71+BAWANA!R71+BAWANA!S71+BAWANA!T71)/4000</f>
        <v>7.1489999999999998E-2</v>
      </c>
      <c r="H74" s="54">
        <f>(BAWANA!U71+BAWANA!V71)/4000</f>
        <v>0</v>
      </c>
      <c r="I74" s="54"/>
      <c r="J74" s="54">
        <f t="shared" si="9"/>
        <v>7.1489999999999998E-2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0.23250000000000001</v>
      </c>
      <c r="C75" s="54"/>
      <c r="D75" s="54">
        <f t="shared" si="8"/>
        <v>0.3125</v>
      </c>
      <c r="E75" s="55"/>
      <c r="F75" s="43"/>
      <c r="G75" s="54">
        <f>(BAWANA!Q72+BAWANA!R72+BAWANA!S72+BAWANA!T72)/4000</f>
        <v>7.1489999999999998E-2</v>
      </c>
      <c r="H75" s="54">
        <f>(BAWANA!U72+BAWANA!V72)/4000</f>
        <v>0</v>
      </c>
      <c r="I75" s="54"/>
      <c r="J75" s="54">
        <f t="shared" si="9"/>
        <v>7.1489999999999998E-2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0.23250000000000001</v>
      </c>
      <c r="C76" s="54"/>
      <c r="D76" s="54">
        <f t="shared" si="8"/>
        <v>0.3125</v>
      </c>
      <c r="E76" s="55"/>
      <c r="F76" s="43"/>
      <c r="G76" s="54">
        <f>(BAWANA!Q73+BAWANA!R73+BAWANA!S73+BAWANA!T73)/4000</f>
        <v>7.1489999999999998E-2</v>
      </c>
      <c r="H76" s="54">
        <f>(BAWANA!U73+BAWANA!V73)/4000</f>
        <v>0</v>
      </c>
      <c r="I76" s="54"/>
      <c r="J76" s="54">
        <f t="shared" si="9"/>
        <v>7.1489999999999998E-2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0.23250000000000001</v>
      </c>
      <c r="C77" s="54"/>
      <c r="D77" s="54">
        <f t="shared" si="8"/>
        <v>0.3125</v>
      </c>
      <c r="E77" s="55"/>
      <c r="F77" s="43"/>
      <c r="G77" s="54">
        <f>(BAWANA!Q74+BAWANA!R74+BAWANA!S74+BAWANA!T74)/4000</f>
        <v>7.1489999999999998E-2</v>
      </c>
      <c r="H77" s="54">
        <f>(BAWANA!U74+BAWANA!V74)/4000</f>
        <v>0</v>
      </c>
      <c r="I77" s="54"/>
      <c r="J77" s="54">
        <f t="shared" si="9"/>
        <v>7.1489999999999998E-2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0.23749999999999999</v>
      </c>
      <c r="C78" s="54"/>
      <c r="D78" s="54">
        <f t="shared" si="8"/>
        <v>0.3175</v>
      </c>
      <c r="E78" s="55"/>
      <c r="F78" s="43"/>
      <c r="G78" s="54">
        <f>(BAWANA!Q75+BAWANA!R75+BAWANA!S75+BAWANA!T75)/4000</f>
        <v>7.1489999999999998E-2</v>
      </c>
      <c r="H78" s="54">
        <f>(BAWANA!U75+BAWANA!V75)/4000</f>
        <v>0</v>
      </c>
      <c r="I78" s="54"/>
      <c r="J78" s="54">
        <f t="shared" si="9"/>
        <v>7.1489999999999998E-2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0.23749999999999999</v>
      </c>
      <c r="C79" s="54"/>
      <c r="D79" s="54">
        <f t="shared" si="8"/>
        <v>0.3175</v>
      </c>
      <c r="E79" s="55"/>
      <c r="F79" s="43"/>
      <c r="G79" s="54">
        <f>(BAWANA!Q76+BAWANA!R76+BAWANA!S76+BAWANA!T76)/4000</f>
        <v>7.1489999999999998E-2</v>
      </c>
      <c r="H79" s="54">
        <f>(BAWANA!U76+BAWANA!V76)/4000</f>
        <v>0</v>
      </c>
      <c r="I79" s="54"/>
      <c r="J79" s="54">
        <f t="shared" si="9"/>
        <v>7.1489999999999998E-2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0.23749999999999999</v>
      </c>
      <c r="C80" s="54"/>
      <c r="D80" s="54">
        <f t="shared" si="8"/>
        <v>0.3175</v>
      </c>
      <c r="E80" s="55"/>
      <c r="F80" s="43"/>
      <c r="G80" s="54">
        <f>(BAWANA!Q77+BAWANA!R77+BAWANA!S77+BAWANA!T77)/4000</f>
        <v>7.1489999999999998E-2</v>
      </c>
      <c r="H80" s="54">
        <f>(BAWANA!U77+BAWANA!V77)/4000</f>
        <v>0</v>
      </c>
      <c r="I80" s="54"/>
      <c r="J80" s="54">
        <f t="shared" si="9"/>
        <v>7.1489999999999998E-2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0.23749999999999999</v>
      </c>
      <c r="C81" s="54"/>
      <c r="D81" s="54">
        <f t="shared" si="8"/>
        <v>0.3175</v>
      </c>
      <c r="E81" s="55"/>
      <c r="F81" s="43"/>
      <c r="G81" s="54">
        <f>(BAWANA!Q78+BAWANA!R78+BAWANA!S78+BAWANA!T78)/4000</f>
        <v>7.1489999999999998E-2</v>
      </c>
      <c r="H81" s="54">
        <f>(BAWANA!U78+BAWANA!V78)/4000</f>
        <v>0</v>
      </c>
      <c r="I81" s="54"/>
      <c r="J81" s="54">
        <f t="shared" si="9"/>
        <v>7.1489999999999998E-2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0.23749999999999999</v>
      </c>
      <c r="C82" s="54"/>
      <c r="D82" s="54">
        <f t="shared" si="8"/>
        <v>0.3175</v>
      </c>
      <c r="E82" s="55"/>
      <c r="F82" s="43"/>
      <c r="G82" s="54">
        <f>(BAWANA!Q79+BAWANA!R79+BAWANA!S79+BAWANA!T79)/4000</f>
        <v>7.1489999999999998E-2</v>
      </c>
      <c r="H82" s="54">
        <f>(BAWANA!U79+BAWANA!V79)/4000</f>
        <v>0</v>
      </c>
      <c r="I82" s="54"/>
      <c r="J82" s="54">
        <f t="shared" si="9"/>
        <v>7.1489999999999998E-2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0.23749999999999999</v>
      </c>
      <c r="C83" s="54"/>
      <c r="D83" s="54">
        <f t="shared" si="8"/>
        <v>0.3175</v>
      </c>
      <c r="E83" s="55"/>
      <c r="F83" s="43"/>
      <c r="G83" s="54">
        <f>(BAWANA!Q80+BAWANA!R80+BAWANA!S80+BAWANA!T80)/4000</f>
        <v>7.1489999999999998E-2</v>
      </c>
      <c r="H83" s="54">
        <f>(BAWANA!U80+BAWANA!V80)/4000</f>
        <v>0</v>
      </c>
      <c r="I83" s="54"/>
      <c r="J83" s="54">
        <f t="shared" si="9"/>
        <v>7.1489999999999998E-2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0.23749999999999999</v>
      </c>
      <c r="C84" s="54"/>
      <c r="D84" s="54">
        <f t="shared" si="8"/>
        <v>0.3175</v>
      </c>
      <c r="E84" s="55"/>
      <c r="F84" s="43"/>
      <c r="G84" s="54">
        <f>(BAWANA!Q81+BAWANA!R81+BAWANA!S81+BAWANA!T81)/4000</f>
        <v>7.1489999999999998E-2</v>
      </c>
      <c r="H84" s="54">
        <f>(BAWANA!U81+BAWANA!V81)/4000</f>
        <v>0</v>
      </c>
      <c r="I84" s="54"/>
      <c r="J84" s="54">
        <f t="shared" si="9"/>
        <v>7.1489999999999998E-2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0.23749999999999999</v>
      </c>
      <c r="C85" s="54"/>
      <c r="D85" s="54">
        <f t="shared" si="8"/>
        <v>0.3175</v>
      </c>
      <c r="E85" s="55"/>
      <c r="F85" s="43"/>
      <c r="G85" s="54">
        <f>(BAWANA!Q82+BAWANA!R82+BAWANA!S82+BAWANA!T82)/4000</f>
        <v>7.1489999999999998E-2</v>
      </c>
      <c r="H85" s="54">
        <f>(BAWANA!U82+BAWANA!V82)/4000</f>
        <v>0</v>
      </c>
      <c r="I85" s="54"/>
      <c r="J85" s="54">
        <f t="shared" si="9"/>
        <v>7.1489999999999998E-2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0.23749999999999999</v>
      </c>
      <c r="C86" s="54"/>
      <c r="D86" s="54">
        <f t="shared" si="8"/>
        <v>0.3175</v>
      </c>
      <c r="E86" s="55"/>
      <c r="F86" s="43"/>
      <c r="G86" s="54">
        <f>(BAWANA!Q83+BAWANA!R83+BAWANA!S83+BAWANA!T83)/4000</f>
        <v>7.1489999999999998E-2</v>
      </c>
      <c r="H86" s="54">
        <f>(BAWANA!U83+BAWANA!V83)/4000</f>
        <v>0</v>
      </c>
      <c r="I86" s="54"/>
      <c r="J86" s="54">
        <f t="shared" si="9"/>
        <v>7.1489999999999998E-2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0.23749999999999999</v>
      </c>
      <c r="C87" s="54"/>
      <c r="D87" s="54">
        <f t="shared" si="8"/>
        <v>0.3175</v>
      </c>
      <c r="E87" s="55"/>
      <c r="F87" s="43"/>
      <c r="G87" s="54">
        <f>(BAWANA!Q84+BAWANA!R84+BAWANA!S84+BAWANA!T84)/4000</f>
        <v>7.1489999999999998E-2</v>
      </c>
      <c r="H87" s="54">
        <f>(BAWANA!U84+BAWANA!V84)/4000</f>
        <v>0</v>
      </c>
      <c r="I87" s="54"/>
      <c r="J87" s="54">
        <f t="shared" si="9"/>
        <v>7.1489999999999998E-2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0.23749999999999999</v>
      </c>
      <c r="C88" s="54"/>
      <c r="D88" s="54">
        <f t="shared" si="8"/>
        <v>0.3175</v>
      </c>
      <c r="E88" s="55"/>
      <c r="F88" s="43"/>
      <c r="G88" s="54">
        <f>(BAWANA!Q85+BAWANA!R85+BAWANA!S85+BAWANA!T85)/4000</f>
        <v>7.1489999999999998E-2</v>
      </c>
      <c r="H88" s="54">
        <f>(BAWANA!U85+BAWANA!V85)/4000</f>
        <v>0</v>
      </c>
      <c r="I88" s="54"/>
      <c r="J88" s="54">
        <f t="shared" si="9"/>
        <v>7.1489999999999998E-2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0.23749999999999999</v>
      </c>
      <c r="C89" s="54"/>
      <c r="D89" s="54">
        <f t="shared" si="8"/>
        <v>0.3175</v>
      </c>
      <c r="E89" s="55"/>
      <c r="F89" s="43"/>
      <c r="G89" s="54">
        <f>(BAWANA!Q86+BAWANA!R86+BAWANA!S86+BAWANA!T86)/4000</f>
        <v>7.1489999999999998E-2</v>
      </c>
      <c r="H89" s="54">
        <f>(BAWANA!U86+BAWANA!V86)/4000</f>
        <v>0</v>
      </c>
      <c r="I89" s="54"/>
      <c r="J89" s="54">
        <f t="shared" si="9"/>
        <v>7.1489999999999998E-2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0.23749999999999999</v>
      </c>
      <c r="C90" s="54"/>
      <c r="D90" s="54">
        <f t="shared" si="8"/>
        <v>0.3175</v>
      </c>
      <c r="E90" s="55"/>
      <c r="F90" s="43"/>
      <c r="G90" s="54">
        <f>(BAWANA!Q87+BAWANA!R87+BAWANA!S87+BAWANA!T87)/4000</f>
        <v>7.7499999999999999E-2</v>
      </c>
      <c r="H90" s="54">
        <f>(BAWANA!U87+BAWANA!V87)/4000</f>
        <v>0</v>
      </c>
      <c r="I90" s="54"/>
      <c r="J90" s="54">
        <f t="shared" si="9"/>
        <v>7.7499999999999999E-2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0.23749999999999999</v>
      </c>
      <c r="C91" s="54"/>
      <c r="D91" s="54">
        <f t="shared" si="8"/>
        <v>0.3175</v>
      </c>
      <c r="E91" s="55"/>
      <c r="F91" s="43"/>
      <c r="G91" s="54">
        <f>(BAWANA!Q88+BAWANA!R88+BAWANA!S88+BAWANA!T88)/4000</f>
        <v>7.7499999999999999E-2</v>
      </c>
      <c r="H91" s="54">
        <f>(BAWANA!U88+BAWANA!V88)/4000</f>
        <v>0</v>
      </c>
      <c r="I91" s="54"/>
      <c r="J91" s="54">
        <f t="shared" si="9"/>
        <v>7.7499999999999999E-2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0.23749999999999999</v>
      </c>
      <c r="C92" s="54"/>
      <c r="D92" s="54">
        <f t="shared" si="8"/>
        <v>0.3175</v>
      </c>
      <c r="E92" s="55"/>
      <c r="F92" s="43"/>
      <c r="G92" s="54">
        <f>(BAWANA!Q89+BAWANA!R89+BAWANA!S89+BAWANA!T89)/4000</f>
        <v>7.7499999999999999E-2</v>
      </c>
      <c r="H92" s="54">
        <f>(BAWANA!U89+BAWANA!V89)/4000</f>
        <v>0</v>
      </c>
      <c r="I92" s="54"/>
      <c r="J92" s="54">
        <f t="shared" si="9"/>
        <v>7.7499999999999999E-2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0.23749999999999999</v>
      </c>
      <c r="C93" s="54"/>
      <c r="D93" s="54">
        <f t="shared" si="8"/>
        <v>0.3175</v>
      </c>
      <c r="E93" s="55"/>
      <c r="F93" s="43"/>
      <c r="G93" s="54">
        <f>(BAWANA!Q90+BAWANA!R90+BAWANA!S90+BAWANA!T90)/4000</f>
        <v>7.7499999999999999E-2</v>
      </c>
      <c r="H93" s="54">
        <f>(BAWANA!U90+BAWANA!V90)/4000</f>
        <v>0</v>
      </c>
      <c r="I93" s="54"/>
      <c r="J93" s="54">
        <f t="shared" si="9"/>
        <v>7.7499999999999999E-2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0.23749999999999999</v>
      </c>
      <c r="C94" s="54"/>
      <c r="D94" s="54">
        <f t="shared" si="8"/>
        <v>0.3175</v>
      </c>
      <c r="E94" s="55"/>
      <c r="F94" s="43"/>
      <c r="G94" s="54">
        <f>(BAWANA!Q91+BAWANA!R91+BAWANA!S91+BAWANA!T91)/4000</f>
        <v>7.8E-2</v>
      </c>
      <c r="H94" s="54">
        <f>(BAWANA!U91+BAWANA!V91)/4000</f>
        <v>0</v>
      </c>
      <c r="I94" s="54"/>
      <c r="J94" s="54">
        <f t="shared" si="9"/>
        <v>7.8E-2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0.23749999999999999</v>
      </c>
      <c r="C95" s="54"/>
      <c r="D95" s="54">
        <f t="shared" si="8"/>
        <v>0.3175</v>
      </c>
      <c r="E95" s="55"/>
      <c r="F95" s="43"/>
      <c r="G95" s="54">
        <f>(BAWANA!Q92+BAWANA!R92+BAWANA!S92+BAWANA!T92)/4000</f>
        <v>7.8E-2</v>
      </c>
      <c r="H95" s="54">
        <f>(BAWANA!U92+BAWANA!V92)/4000</f>
        <v>0</v>
      </c>
      <c r="I95" s="54"/>
      <c r="J95" s="54">
        <f t="shared" si="9"/>
        <v>7.8E-2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0.23749999999999999</v>
      </c>
      <c r="C96" s="54"/>
      <c r="D96" s="54">
        <f t="shared" si="8"/>
        <v>0.3175</v>
      </c>
      <c r="E96" s="55"/>
      <c r="F96" s="43"/>
      <c r="G96" s="54">
        <f>(BAWANA!Q93+BAWANA!R93+BAWANA!S93+BAWANA!T93)/4000</f>
        <v>7.8E-2</v>
      </c>
      <c r="H96" s="54">
        <f>(BAWANA!U93+BAWANA!V93)/4000</f>
        <v>0</v>
      </c>
      <c r="I96" s="54"/>
      <c r="J96" s="54">
        <f t="shared" si="9"/>
        <v>7.8E-2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0.23749999999999999</v>
      </c>
      <c r="C97" s="54"/>
      <c r="D97" s="54">
        <f t="shared" si="8"/>
        <v>0.3175</v>
      </c>
      <c r="E97" s="55"/>
      <c r="F97" s="43"/>
      <c r="G97" s="54">
        <f>(BAWANA!Q94+BAWANA!R94+BAWANA!S94+BAWANA!T94)/4000</f>
        <v>7.8E-2</v>
      </c>
      <c r="H97" s="54">
        <f>(BAWANA!U94+BAWANA!V94)/4000</f>
        <v>0</v>
      </c>
      <c r="I97" s="54"/>
      <c r="J97" s="54">
        <f t="shared" si="9"/>
        <v>7.8E-2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0.23749999999999999</v>
      </c>
      <c r="C98" s="54"/>
      <c r="D98" s="54">
        <f t="shared" si="8"/>
        <v>0.3175</v>
      </c>
      <c r="E98" s="55"/>
      <c r="F98" s="43"/>
      <c r="G98" s="54">
        <f>(BAWANA!Q95+BAWANA!R95+BAWANA!S95+BAWANA!T95)/4000</f>
        <v>7.825E-2</v>
      </c>
      <c r="H98" s="54">
        <f>(BAWANA!U95+BAWANA!V95)/4000</f>
        <v>0</v>
      </c>
      <c r="I98" s="54"/>
      <c r="J98" s="54">
        <f t="shared" si="9"/>
        <v>7.825E-2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0.23749999999999999</v>
      </c>
      <c r="C99" s="54"/>
      <c r="D99" s="54">
        <f t="shared" si="8"/>
        <v>0.3175</v>
      </c>
      <c r="E99" s="55"/>
      <c r="F99" s="43"/>
      <c r="G99" s="54">
        <f>(BAWANA!Q96+BAWANA!R96+BAWANA!S96+BAWANA!T96)/4000</f>
        <v>7.825E-2</v>
      </c>
      <c r="H99" s="54">
        <f>(BAWANA!U96+BAWANA!V96)/4000</f>
        <v>0</v>
      </c>
      <c r="I99" s="54"/>
      <c r="J99" s="54">
        <f t="shared" si="9"/>
        <v>7.825E-2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0.23749999999999999</v>
      </c>
      <c r="C100" s="54"/>
      <c r="D100" s="54">
        <f t="shared" si="8"/>
        <v>0.3175</v>
      </c>
      <c r="E100" s="55"/>
      <c r="F100" s="43"/>
      <c r="G100" s="54">
        <f>(BAWANA!Q97+BAWANA!R97+BAWANA!S97+BAWANA!T97)/4000</f>
        <v>7.825E-2</v>
      </c>
      <c r="H100" s="54">
        <f>(BAWANA!U97+BAWANA!V97)/4000</f>
        <v>0</v>
      </c>
      <c r="I100" s="54"/>
      <c r="J100" s="54">
        <f t="shared" si="9"/>
        <v>7.825E-2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0.23749999999999999</v>
      </c>
      <c r="C101" s="54"/>
      <c r="D101" s="54">
        <f t="shared" si="8"/>
        <v>0.3175</v>
      </c>
      <c r="E101" s="55"/>
      <c r="F101" s="43"/>
      <c r="G101" s="54">
        <f>(BAWANA!Q98+BAWANA!R98+BAWANA!S98+BAWANA!T98)/4000</f>
        <v>7.825E-2</v>
      </c>
      <c r="H101" s="54">
        <f>(BAWANA!U98+BAWANA!V98)/4000</f>
        <v>0</v>
      </c>
      <c r="I101" s="54"/>
      <c r="J101" s="54">
        <f t="shared" si="9"/>
        <v>7.825E-2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22.680000000000028</v>
      </c>
      <c r="C102" s="54">
        <f t="shared" si="14"/>
        <v>0</v>
      </c>
      <c r="D102" s="54">
        <f t="shared" si="14"/>
        <v>30.359999999999992</v>
      </c>
      <c r="E102" s="54">
        <f t="shared" si="14"/>
        <v>0</v>
      </c>
      <c r="F102" s="54">
        <f t="shared" si="14"/>
        <v>0</v>
      </c>
      <c r="G102" s="54">
        <f t="shared" si="14"/>
        <v>7.1694727499999935</v>
      </c>
      <c r="H102" s="54">
        <f t="shared" si="14"/>
        <v>0</v>
      </c>
      <c r="I102" s="54"/>
      <c r="J102" s="54">
        <f t="shared" si="14"/>
        <v>7.1694727499999935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8" t="s">
        <v>229</v>
      </c>
      <c r="B1" s="218"/>
      <c r="C1" s="218"/>
      <c r="D1" s="218"/>
      <c r="E1" s="183"/>
      <c r="F1" s="183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44815</v>
      </c>
      <c r="U2" s="115" t="s">
        <v>231</v>
      </c>
      <c r="V2" s="116" t="s">
        <v>230</v>
      </c>
      <c r="W2" s="30" t="s">
        <v>279</v>
      </c>
    </row>
    <row r="3" spans="1:23">
      <c r="A3" t="s">
        <v>442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8" t="s">
        <v>229</v>
      </c>
      <c r="B1" s="218"/>
      <c r="C1" s="218"/>
      <c r="D1" s="218"/>
      <c r="E1" s="183"/>
      <c r="F1" s="183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44815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-75</v>
      </c>
      <c r="O3" s="95">
        <v>0</v>
      </c>
      <c r="P3" s="95">
        <v>-80</v>
      </c>
      <c r="Q3" s="95">
        <v>0</v>
      </c>
      <c r="R3" s="95">
        <v>0</v>
      </c>
      <c r="S3" s="114">
        <v>0</v>
      </c>
      <c r="U3" s="115">
        <v>-155</v>
      </c>
      <c r="V3" s="116">
        <v>0</v>
      </c>
      <c r="W3">
        <v>-75</v>
      </c>
      <c r="X3">
        <v>0</v>
      </c>
      <c r="Y3">
        <v>0</v>
      </c>
      <c r="Z3">
        <v>0</v>
      </c>
      <c r="AA3">
        <v>-80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-72</v>
      </c>
      <c r="O4" s="88">
        <v>0</v>
      </c>
      <c r="P4" s="88">
        <v>-90</v>
      </c>
      <c r="Q4" s="88">
        <v>0</v>
      </c>
      <c r="R4" s="88">
        <v>0</v>
      </c>
      <c r="S4" s="116">
        <v>0</v>
      </c>
      <c r="U4" s="115">
        <v>-162</v>
      </c>
      <c r="V4" s="116">
        <v>0</v>
      </c>
      <c r="W4">
        <v>-72</v>
      </c>
      <c r="X4">
        <v>0</v>
      </c>
      <c r="Y4">
        <v>0</v>
      </c>
      <c r="Z4">
        <v>0</v>
      </c>
      <c r="AA4">
        <v>-90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-78</v>
      </c>
      <c r="O5" s="88">
        <v>-10</v>
      </c>
      <c r="P5" s="88">
        <v>-90</v>
      </c>
      <c r="Q5" s="88">
        <v>0</v>
      </c>
      <c r="R5" s="88">
        <v>0</v>
      </c>
      <c r="S5" s="116">
        <v>0</v>
      </c>
      <c r="U5" s="115">
        <v>-178</v>
      </c>
      <c r="V5" s="116">
        <v>0</v>
      </c>
      <c r="W5">
        <v>-78</v>
      </c>
      <c r="X5">
        <v>-10</v>
      </c>
      <c r="Y5">
        <v>0</v>
      </c>
      <c r="Z5">
        <v>0</v>
      </c>
      <c r="AA5">
        <v>-90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-109</v>
      </c>
      <c r="O6" s="88">
        <v>-10</v>
      </c>
      <c r="P6" s="88">
        <v>-90</v>
      </c>
      <c r="Q6" s="88">
        <v>0</v>
      </c>
      <c r="R6" s="88">
        <v>0</v>
      </c>
      <c r="S6" s="116">
        <v>0</v>
      </c>
      <c r="U6" s="115">
        <v>-209</v>
      </c>
      <c r="V6" s="116">
        <v>0</v>
      </c>
      <c r="W6">
        <v>-109</v>
      </c>
      <c r="X6">
        <v>-10</v>
      </c>
      <c r="Y6">
        <v>0</v>
      </c>
      <c r="Z6">
        <v>0</v>
      </c>
      <c r="AA6">
        <v>-90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-181</v>
      </c>
      <c r="O7" s="88">
        <v>-40</v>
      </c>
      <c r="P7" s="88">
        <v>-80</v>
      </c>
      <c r="Q7" s="88">
        <v>-40</v>
      </c>
      <c r="R7" s="88">
        <v>0</v>
      </c>
      <c r="S7" s="116">
        <v>0</v>
      </c>
      <c r="U7" s="115">
        <v>-341</v>
      </c>
      <c r="V7" s="116">
        <v>0</v>
      </c>
      <c r="W7">
        <v>-181</v>
      </c>
      <c r="X7">
        <v>-40</v>
      </c>
      <c r="Y7">
        <v>0</v>
      </c>
      <c r="Z7">
        <v>-40</v>
      </c>
      <c r="AA7">
        <v>-80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-161</v>
      </c>
      <c r="O8" s="88">
        <v>-55</v>
      </c>
      <c r="P8" s="88">
        <v>-130</v>
      </c>
      <c r="Q8" s="88">
        <v>0</v>
      </c>
      <c r="R8" s="88">
        <v>0</v>
      </c>
      <c r="S8" s="116">
        <v>0</v>
      </c>
      <c r="U8" s="115">
        <v>-346</v>
      </c>
      <c r="V8" s="116">
        <v>0</v>
      </c>
      <c r="W8">
        <v>-161</v>
      </c>
      <c r="X8">
        <v>-55</v>
      </c>
      <c r="Y8">
        <v>0</v>
      </c>
      <c r="Z8">
        <v>0</v>
      </c>
      <c r="AA8">
        <v>-130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-116</v>
      </c>
      <c r="O9" s="88">
        <v>-110</v>
      </c>
      <c r="P9" s="88">
        <v>-85</v>
      </c>
      <c r="Q9" s="88">
        <v>0</v>
      </c>
      <c r="R9" s="88">
        <v>0</v>
      </c>
      <c r="S9" s="116">
        <v>0</v>
      </c>
      <c r="U9" s="115">
        <v>-311</v>
      </c>
      <c r="V9" s="116">
        <v>0</v>
      </c>
      <c r="W9">
        <v>-116</v>
      </c>
      <c r="X9">
        <v>-110</v>
      </c>
      <c r="Y9">
        <v>0</v>
      </c>
      <c r="Z9">
        <v>0</v>
      </c>
      <c r="AA9">
        <v>-85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14.06</v>
      </c>
      <c r="M10" s="116">
        <v>0</v>
      </c>
      <c r="N10" s="115">
        <v>-150</v>
      </c>
      <c r="O10" s="88">
        <v>-110</v>
      </c>
      <c r="P10" s="88">
        <v>-90</v>
      </c>
      <c r="Q10" s="88">
        <v>0</v>
      </c>
      <c r="R10" s="88">
        <v>0</v>
      </c>
      <c r="S10" s="116">
        <v>0</v>
      </c>
      <c r="U10" s="115">
        <v>-350</v>
      </c>
      <c r="V10" s="116">
        <v>14.06</v>
      </c>
      <c r="W10">
        <v>-150</v>
      </c>
      <c r="X10">
        <v>-110</v>
      </c>
      <c r="Y10">
        <v>14.06</v>
      </c>
      <c r="Z10">
        <v>0</v>
      </c>
      <c r="AA10">
        <v>-90</v>
      </c>
    </row>
    <row r="11" spans="1:27">
      <c r="G11" t="s">
        <v>53</v>
      </c>
      <c r="H11" s="115">
        <v>11.64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-50</v>
      </c>
      <c r="Q11" s="88">
        <v>0</v>
      </c>
      <c r="R11" s="88">
        <v>0</v>
      </c>
      <c r="S11" s="116">
        <v>0</v>
      </c>
      <c r="U11" s="115">
        <v>-50</v>
      </c>
      <c r="V11" s="116">
        <v>11.64</v>
      </c>
      <c r="W11">
        <v>11.64</v>
      </c>
      <c r="X11">
        <v>0</v>
      </c>
      <c r="Y11">
        <v>0</v>
      </c>
      <c r="Z11">
        <v>0</v>
      </c>
      <c r="AA11">
        <v>-50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-25</v>
      </c>
      <c r="O12" s="88">
        <v>0</v>
      </c>
      <c r="P12" s="88">
        <v>-50</v>
      </c>
      <c r="Q12" s="88">
        <v>-40</v>
      </c>
      <c r="R12" s="88">
        <v>0</v>
      </c>
      <c r="S12" s="116">
        <v>0</v>
      </c>
      <c r="U12" s="115">
        <v>-115</v>
      </c>
      <c r="V12" s="116">
        <v>0</v>
      </c>
      <c r="W12">
        <v>-25</v>
      </c>
      <c r="X12">
        <v>0</v>
      </c>
      <c r="Y12">
        <v>0</v>
      </c>
      <c r="Z12">
        <v>-40</v>
      </c>
      <c r="AA12">
        <v>-50</v>
      </c>
    </row>
    <row r="13" spans="1:27">
      <c r="G13" t="s">
        <v>55</v>
      </c>
      <c r="H13" s="115">
        <v>15.52</v>
      </c>
      <c r="I13" s="88">
        <v>0</v>
      </c>
      <c r="J13" s="88">
        <v>0</v>
      </c>
      <c r="K13" s="88">
        <v>0</v>
      </c>
      <c r="L13" s="88">
        <v>0.48</v>
      </c>
      <c r="M13" s="116">
        <v>0</v>
      </c>
      <c r="N13" s="115">
        <v>0</v>
      </c>
      <c r="O13" s="88">
        <v>-15</v>
      </c>
      <c r="P13" s="88">
        <v>-50</v>
      </c>
      <c r="Q13" s="88">
        <v>0</v>
      </c>
      <c r="R13" s="88">
        <v>0</v>
      </c>
      <c r="S13" s="116">
        <v>0</v>
      </c>
      <c r="U13" s="115">
        <v>-65</v>
      </c>
      <c r="V13" s="116">
        <v>16</v>
      </c>
      <c r="W13">
        <v>15.52</v>
      </c>
      <c r="X13">
        <v>-15</v>
      </c>
      <c r="Y13">
        <v>0.48</v>
      </c>
      <c r="Z13">
        <v>0</v>
      </c>
      <c r="AA13">
        <v>-50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-52</v>
      </c>
      <c r="P14" s="88">
        <v>-50</v>
      </c>
      <c r="Q14" s="88">
        <v>0</v>
      </c>
      <c r="R14" s="88">
        <v>0</v>
      </c>
      <c r="S14" s="116">
        <v>0</v>
      </c>
      <c r="U14" s="115">
        <v>-102</v>
      </c>
      <c r="V14" s="116">
        <v>0</v>
      </c>
      <c r="W14">
        <v>0</v>
      </c>
      <c r="X14">
        <v>-52</v>
      </c>
      <c r="Y14">
        <v>0</v>
      </c>
      <c r="Z14">
        <v>0</v>
      </c>
      <c r="AA14">
        <v>-50</v>
      </c>
    </row>
    <row r="15" spans="1:27">
      <c r="G15" t="s">
        <v>57</v>
      </c>
      <c r="H15" s="115">
        <v>108.6</v>
      </c>
      <c r="I15" s="88">
        <v>0</v>
      </c>
      <c r="J15" s="88">
        <v>0</v>
      </c>
      <c r="K15" s="88">
        <v>0</v>
      </c>
      <c r="L15" s="88">
        <v>13.57</v>
      </c>
      <c r="M15" s="116">
        <v>0</v>
      </c>
      <c r="N15" s="115">
        <v>0</v>
      </c>
      <c r="O15" s="88">
        <v>-45</v>
      </c>
      <c r="P15" s="88">
        <v>-105</v>
      </c>
      <c r="Q15" s="88">
        <v>0</v>
      </c>
      <c r="R15" s="88">
        <v>0</v>
      </c>
      <c r="S15" s="116">
        <v>0</v>
      </c>
      <c r="U15" s="115">
        <v>-150</v>
      </c>
      <c r="V15" s="116">
        <v>122.17</v>
      </c>
      <c r="W15">
        <v>108.6</v>
      </c>
      <c r="X15">
        <v>-45</v>
      </c>
      <c r="Y15">
        <v>13.57</v>
      </c>
      <c r="Z15">
        <v>0</v>
      </c>
      <c r="AA15">
        <v>-105</v>
      </c>
    </row>
    <row r="16" spans="1:27">
      <c r="G16" t="s">
        <v>58</v>
      </c>
      <c r="H16" s="115">
        <v>64</v>
      </c>
      <c r="I16" s="88">
        <v>0</v>
      </c>
      <c r="J16" s="88">
        <v>0</v>
      </c>
      <c r="K16" s="88">
        <v>0</v>
      </c>
      <c r="L16" s="88">
        <v>13.57</v>
      </c>
      <c r="M16" s="116">
        <v>0</v>
      </c>
      <c r="N16" s="115">
        <v>0</v>
      </c>
      <c r="O16" s="88">
        <v>-80</v>
      </c>
      <c r="P16" s="88">
        <v>-70</v>
      </c>
      <c r="Q16" s="88">
        <v>0</v>
      </c>
      <c r="R16" s="88">
        <v>0</v>
      </c>
      <c r="S16" s="116">
        <v>0</v>
      </c>
      <c r="U16" s="115">
        <v>-150</v>
      </c>
      <c r="V16" s="116">
        <v>77.569999999999993</v>
      </c>
      <c r="W16">
        <v>64</v>
      </c>
      <c r="X16">
        <v>-80</v>
      </c>
      <c r="Y16">
        <v>13.57</v>
      </c>
      <c r="Z16">
        <v>0</v>
      </c>
      <c r="AA16">
        <v>-70</v>
      </c>
    </row>
    <row r="17" spans="7:27">
      <c r="G17" t="s">
        <v>59</v>
      </c>
      <c r="H17" s="115">
        <v>115.39</v>
      </c>
      <c r="I17" s="88">
        <v>0</v>
      </c>
      <c r="J17" s="88">
        <v>0</v>
      </c>
      <c r="K17" s="88">
        <v>0</v>
      </c>
      <c r="L17" s="88">
        <v>13.28</v>
      </c>
      <c r="M17" s="116">
        <v>0</v>
      </c>
      <c r="N17" s="115">
        <v>0</v>
      </c>
      <c r="O17" s="88">
        <v>-35</v>
      </c>
      <c r="P17" s="88">
        <v>-65</v>
      </c>
      <c r="Q17" s="88">
        <v>-50</v>
      </c>
      <c r="R17" s="88">
        <v>0</v>
      </c>
      <c r="S17" s="116">
        <v>0</v>
      </c>
      <c r="U17" s="115">
        <v>-150</v>
      </c>
      <c r="V17" s="116">
        <v>128.66999999999999</v>
      </c>
      <c r="W17">
        <v>115.39</v>
      </c>
      <c r="X17">
        <v>-35</v>
      </c>
      <c r="Y17">
        <v>13.28</v>
      </c>
      <c r="Z17">
        <v>-50</v>
      </c>
      <c r="AA17">
        <v>-65</v>
      </c>
    </row>
    <row r="18" spans="7:27">
      <c r="G18" t="s">
        <v>60</v>
      </c>
      <c r="H18" s="115">
        <v>66.91</v>
      </c>
      <c r="I18" s="88">
        <v>0</v>
      </c>
      <c r="J18" s="88">
        <v>0</v>
      </c>
      <c r="K18" s="88">
        <v>0</v>
      </c>
      <c r="L18" s="88">
        <v>13.28</v>
      </c>
      <c r="M18" s="116">
        <v>0</v>
      </c>
      <c r="N18" s="115">
        <v>0</v>
      </c>
      <c r="O18" s="88">
        <v>-50</v>
      </c>
      <c r="P18" s="88">
        <v>-70</v>
      </c>
      <c r="Q18" s="88">
        <v>0</v>
      </c>
      <c r="R18" s="88">
        <v>0</v>
      </c>
      <c r="S18" s="116">
        <v>0</v>
      </c>
      <c r="U18" s="115">
        <v>-120</v>
      </c>
      <c r="V18" s="116">
        <v>80.19</v>
      </c>
      <c r="W18">
        <v>66.91</v>
      </c>
      <c r="X18">
        <v>-50</v>
      </c>
      <c r="Y18">
        <v>13.28</v>
      </c>
      <c r="Z18">
        <v>0</v>
      </c>
      <c r="AA18">
        <v>-70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0.48</v>
      </c>
      <c r="M19" s="116">
        <v>0</v>
      </c>
      <c r="N19" s="115">
        <v>0</v>
      </c>
      <c r="O19" s="88">
        <v>-60</v>
      </c>
      <c r="P19" s="88">
        <v>-50</v>
      </c>
      <c r="Q19" s="88">
        <v>0</v>
      </c>
      <c r="R19" s="88">
        <v>0</v>
      </c>
      <c r="S19" s="116">
        <v>0</v>
      </c>
      <c r="U19" s="115">
        <v>-110</v>
      </c>
      <c r="V19" s="116">
        <v>0.48</v>
      </c>
      <c r="W19">
        <v>0</v>
      </c>
      <c r="X19">
        <v>-60</v>
      </c>
      <c r="Y19">
        <v>0.48</v>
      </c>
      <c r="Z19">
        <v>0</v>
      </c>
      <c r="AA19">
        <v>-50</v>
      </c>
    </row>
    <row r="20" spans="7:27">
      <c r="G20" t="s">
        <v>62</v>
      </c>
      <c r="H20" s="115">
        <v>31.02</v>
      </c>
      <c r="I20" s="88">
        <v>0</v>
      </c>
      <c r="J20" s="88">
        <v>0</v>
      </c>
      <c r="K20" s="88">
        <v>0</v>
      </c>
      <c r="L20" s="88">
        <v>10.67</v>
      </c>
      <c r="M20" s="116">
        <v>0</v>
      </c>
      <c r="N20" s="115">
        <v>0</v>
      </c>
      <c r="O20" s="88">
        <v>-60</v>
      </c>
      <c r="P20" s="88">
        <v>-40</v>
      </c>
      <c r="Q20" s="88">
        <v>0</v>
      </c>
      <c r="R20" s="88">
        <v>0</v>
      </c>
      <c r="S20" s="116">
        <v>0</v>
      </c>
      <c r="U20" s="115">
        <v>-100</v>
      </c>
      <c r="V20" s="116">
        <v>41.69</v>
      </c>
      <c r="W20">
        <v>31.02</v>
      </c>
      <c r="X20">
        <v>-60</v>
      </c>
      <c r="Y20">
        <v>10.67</v>
      </c>
      <c r="Z20">
        <v>0</v>
      </c>
      <c r="AA20">
        <v>-40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13.09</v>
      </c>
      <c r="M21" s="116">
        <v>0</v>
      </c>
      <c r="N21" s="115">
        <v>-9</v>
      </c>
      <c r="O21" s="88">
        <v>-80</v>
      </c>
      <c r="P21" s="88">
        <v>-90</v>
      </c>
      <c r="Q21" s="88">
        <v>0</v>
      </c>
      <c r="R21" s="88">
        <v>0</v>
      </c>
      <c r="S21" s="116">
        <v>0</v>
      </c>
      <c r="U21" s="115">
        <v>-179</v>
      </c>
      <c r="V21" s="116">
        <v>13.09</v>
      </c>
      <c r="W21">
        <v>-9</v>
      </c>
      <c r="X21">
        <v>-80</v>
      </c>
      <c r="Y21">
        <v>13.09</v>
      </c>
      <c r="Z21">
        <v>0</v>
      </c>
      <c r="AA21">
        <v>-90</v>
      </c>
    </row>
    <row r="22" spans="7:27">
      <c r="G22" t="s">
        <v>64</v>
      </c>
      <c r="H22" s="115">
        <v>10.67</v>
      </c>
      <c r="I22" s="88">
        <v>0</v>
      </c>
      <c r="J22" s="88">
        <v>0</v>
      </c>
      <c r="K22" s="88">
        <v>0</v>
      </c>
      <c r="L22" s="88">
        <v>13.09</v>
      </c>
      <c r="M22" s="116">
        <v>0</v>
      </c>
      <c r="N22" s="115">
        <v>0</v>
      </c>
      <c r="O22" s="88">
        <v>-65</v>
      </c>
      <c r="P22" s="88">
        <v>-30</v>
      </c>
      <c r="Q22" s="88">
        <v>-45</v>
      </c>
      <c r="R22" s="88">
        <v>0</v>
      </c>
      <c r="S22" s="116">
        <v>0</v>
      </c>
      <c r="U22" s="115">
        <v>-140</v>
      </c>
      <c r="V22" s="116">
        <v>23.76</v>
      </c>
      <c r="W22">
        <v>10.67</v>
      </c>
      <c r="X22">
        <v>-65</v>
      </c>
      <c r="Y22">
        <v>13.09</v>
      </c>
      <c r="Z22">
        <v>-45</v>
      </c>
      <c r="AA22">
        <v>-30</v>
      </c>
    </row>
    <row r="23" spans="7:27">
      <c r="G23" t="s">
        <v>65</v>
      </c>
      <c r="H23" s="115">
        <v>44.6</v>
      </c>
      <c r="I23" s="88">
        <v>0</v>
      </c>
      <c r="J23" s="88">
        <v>0</v>
      </c>
      <c r="K23" s="88">
        <v>0</v>
      </c>
      <c r="L23" s="88">
        <v>13.09</v>
      </c>
      <c r="M23" s="116">
        <v>0</v>
      </c>
      <c r="N23" s="115">
        <v>0</v>
      </c>
      <c r="O23" s="88">
        <v>-55</v>
      </c>
      <c r="P23" s="88">
        <v>-30</v>
      </c>
      <c r="Q23" s="88">
        <v>0</v>
      </c>
      <c r="R23" s="88">
        <v>0</v>
      </c>
      <c r="S23" s="116">
        <v>0</v>
      </c>
      <c r="U23" s="115">
        <v>-85</v>
      </c>
      <c r="V23" s="116">
        <v>57.69</v>
      </c>
      <c r="W23">
        <v>44.6</v>
      </c>
      <c r="X23">
        <v>-55</v>
      </c>
      <c r="Y23">
        <v>13.09</v>
      </c>
      <c r="Z23">
        <v>0</v>
      </c>
      <c r="AA23">
        <v>-30</v>
      </c>
    </row>
    <row r="24" spans="7:27">
      <c r="G24" t="s">
        <v>66</v>
      </c>
      <c r="H24" s="115">
        <v>18.420000000000002</v>
      </c>
      <c r="I24" s="88">
        <v>0</v>
      </c>
      <c r="J24" s="88">
        <v>0</v>
      </c>
      <c r="K24" s="88">
        <v>0</v>
      </c>
      <c r="L24" s="88">
        <v>13.09</v>
      </c>
      <c r="M24" s="116">
        <v>0</v>
      </c>
      <c r="N24" s="115">
        <v>0</v>
      </c>
      <c r="O24" s="88">
        <v>-50</v>
      </c>
      <c r="P24" s="88">
        <v>-25</v>
      </c>
      <c r="Q24" s="88">
        <v>0</v>
      </c>
      <c r="R24" s="88">
        <v>0</v>
      </c>
      <c r="S24" s="116">
        <v>0</v>
      </c>
      <c r="U24" s="115">
        <v>-75</v>
      </c>
      <c r="V24" s="116">
        <v>31.51</v>
      </c>
      <c r="W24">
        <v>18.420000000000002</v>
      </c>
      <c r="X24">
        <v>-50</v>
      </c>
      <c r="Y24">
        <v>13.09</v>
      </c>
      <c r="Z24">
        <v>0</v>
      </c>
      <c r="AA24">
        <v>-25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0.68</v>
      </c>
      <c r="M25" s="116">
        <v>0</v>
      </c>
      <c r="N25" s="115">
        <v>0</v>
      </c>
      <c r="O25" s="88">
        <v>-70</v>
      </c>
      <c r="P25" s="88">
        <v>-40</v>
      </c>
      <c r="Q25" s="88">
        <v>0</v>
      </c>
      <c r="R25" s="88">
        <v>0</v>
      </c>
      <c r="S25" s="116">
        <v>0</v>
      </c>
      <c r="U25" s="115">
        <v>-110</v>
      </c>
      <c r="V25" s="116">
        <v>0.68</v>
      </c>
      <c r="W25">
        <v>0</v>
      </c>
      <c r="X25">
        <v>-70</v>
      </c>
      <c r="Y25">
        <v>0.68</v>
      </c>
      <c r="Z25">
        <v>0</v>
      </c>
      <c r="AA25">
        <v>-40</v>
      </c>
    </row>
    <row r="26" spans="7:27">
      <c r="G26" t="s">
        <v>68</v>
      </c>
      <c r="H26" s="115">
        <v>29.09</v>
      </c>
      <c r="I26" s="88">
        <v>0</v>
      </c>
      <c r="J26" s="88">
        <v>0</v>
      </c>
      <c r="K26" s="88">
        <v>0</v>
      </c>
      <c r="L26" s="88">
        <v>11.15</v>
      </c>
      <c r="M26" s="116">
        <v>0</v>
      </c>
      <c r="N26" s="115">
        <v>0</v>
      </c>
      <c r="O26" s="88">
        <v>-132</v>
      </c>
      <c r="P26" s="88">
        <v>-30</v>
      </c>
      <c r="Q26" s="88">
        <v>0</v>
      </c>
      <c r="R26" s="88">
        <v>0</v>
      </c>
      <c r="S26" s="116">
        <v>0</v>
      </c>
      <c r="U26" s="115">
        <v>-162</v>
      </c>
      <c r="V26" s="116">
        <v>40.24</v>
      </c>
      <c r="W26">
        <v>29.09</v>
      </c>
      <c r="X26">
        <v>-132</v>
      </c>
      <c r="Y26">
        <v>11.15</v>
      </c>
      <c r="Z26">
        <v>0</v>
      </c>
      <c r="AA26">
        <v>-30</v>
      </c>
    </row>
    <row r="27" spans="7:27">
      <c r="G27" t="s">
        <v>69</v>
      </c>
      <c r="H27" s="115">
        <v>101.81</v>
      </c>
      <c r="I27" s="88">
        <v>0</v>
      </c>
      <c r="J27" s="88">
        <v>0</v>
      </c>
      <c r="K27" s="88">
        <v>0</v>
      </c>
      <c r="L27" s="88">
        <v>12.6</v>
      </c>
      <c r="M27" s="116">
        <v>0</v>
      </c>
      <c r="N27" s="115">
        <v>0</v>
      </c>
      <c r="O27" s="88">
        <v>-85</v>
      </c>
      <c r="P27" s="88">
        <v>-65</v>
      </c>
      <c r="Q27" s="88">
        <v>-55</v>
      </c>
      <c r="R27" s="88">
        <v>0</v>
      </c>
      <c r="S27" s="116">
        <v>0</v>
      </c>
      <c r="U27" s="115">
        <v>-205</v>
      </c>
      <c r="V27" s="116">
        <v>114.41</v>
      </c>
      <c r="W27">
        <v>101.81</v>
      </c>
      <c r="X27">
        <v>-85</v>
      </c>
      <c r="Y27">
        <v>12.6</v>
      </c>
      <c r="Z27">
        <v>-55</v>
      </c>
      <c r="AA27">
        <v>-65</v>
      </c>
    </row>
    <row r="28" spans="7:27">
      <c r="G28" t="s">
        <v>70</v>
      </c>
      <c r="H28" s="115">
        <v>79.510000000000005</v>
      </c>
      <c r="I28" s="88">
        <v>0</v>
      </c>
      <c r="J28" s="88">
        <v>0</v>
      </c>
      <c r="K28" s="88">
        <v>0</v>
      </c>
      <c r="L28" s="88">
        <v>12.6</v>
      </c>
      <c r="M28" s="116">
        <v>0</v>
      </c>
      <c r="N28" s="115">
        <v>0</v>
      </c>
      <c r="O28" s="88">
        <v>-70</v>
      </c>
      <c r="P28" s="88">
        <v>-5</v>
      </c>
      <c r="Q28" s="88">
        <v>0</v>
      </c>
      <c r="R28" s="88">
        <v>0</v>
      </c>
      <c r="S28" s="116">
        <v>0</v>
      </c>
      <c r="U28" s="115">
        <v>-75</v>
      </c>
      <c r="V28" s="116">
        <v>92.11</v>
      </c>
      <c r="W28">
        <v>79.510000000000005</v>
      </c>
      <c r="X28">
        <v>-70</v>
      </c>
      <c r="Y28">
        <v>12.6</v>
      </c>
      <c r="Z28">
        <v>0</v>
      </c>
      <c r="AA28">
        <v>-5</v>
      </c>
    </row>
    <row r="29" spans="7:27">
      <c r="G29" t="s">
        <v>71</v>
      </c>
      <c r="H29" s="115">
        <v>15.52</v>
      </c>
      <c r="I29" s="88">
        <v>0</v>
      </c>
      <c r="J29" s="88">
        <v>0</v>
      </c>
      <c r="K29" s="88">
        <v>0</v>
      </c>
      <c r="L29" s="88">
        <v>12.6</v>
      </c>
      <c r="M29" s="116">
        <v>0</v>
      </c>
      <c r="N29" s="115">
        <v>0</v>
      </c>
      <c r="O29" s="88">
        <v>-60</v>
      </c>
      <c r="P29" s="88">
        <v>-20</v>
      </c>
      <c r="Q29" s="88">
        <v>0</v>
      </c>
      <c r="R29" s="88">
        <v>0</v>
      </c>
      <c r="S29" s="116">
        <v>0</v>
      </c>
      <c r="U29" s="115">
        <v>-80</v>
      </c>
      <c r="V29" s="116">
        <v>28.12</v>
      </c>
      <c r="W29">
        <v>15.52</v>
      </c>
      <c r="X29">
        <v>-60</v>
      </c>
      <c r="Y29">
        <v>12.6</v>
      </c>
      <c r="Z29">
        <v>0</v>
      </c>
      <c r="AA29">
        <v>-20</v>
      </c>
    </row>
    <row r="30" spans="7:27">
      <c r="G30" t="s">
        <v>72</v>
      </c>
      <c r="H30" s="115">
        <v>34.909999999999997</v>
      </c>
      <c r="I30" s="88">
        <v>0</v>
      </c>
      <c r="J30" s="88">
        <v>0</v>
      </c>
      <c r="K30" s="88">
        <v>0</v>
      </c>
      <c r="L30" s="88">
        <v>12.41</v>
      </c>
      <c r="M30" s="116">
        <v>0</v>
      </c>
      <c r="N30" s="115">
        <v>0</v>
      </c>
      <c r="O30" s="88">
        <v>-80</v>
      </c>
      <c r="P30" s="88">
        <v>-40</v>
      </c>
      <c r="Q30" s="88">
        <v>0</v>
      </c>
      <c r="R30" s="88">
        <v>0</v>
      </c>
      <c r="S30" s="116">
        <v>0</v>
      </c>
      <c r="U30" s="115">
        <v>-120</v>
      </c>
      <c r="V30" s="116">
        <v>47.32</v>
      </c>
      <c r="W30">
        <v>34.909999999999997</v>
      </c>
      <c r="X30">
        <v>-80</v>
      </c>
      <c r="Y30">
        <v>12.41</v>
      </c>
      <c r="Z30">
        <v>0</v>
      </c>
      <c r="AA30">
        <v>-40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0.48</v>
      </c>
      <c r="M31" s="116">
        <v>0</v>
      </c>
      <c r="N31" s="115">
        <v>0</v>
      </c>
      <c r="O31" s="88">
        <v>-62</v>
      </c>
      <c r="P31" s="88">
        <v>-100</v>
      </c>
      <c r="Q31" s="88">
        <v>0</v>
      </c>
      <c r="R31" s="88">
        <v>0</v>
      </c>
      <c r="S31" s="116">
        <v>0</v>
      </c>
      <c r="U31" s="115">
        <v>-162</v>
      </c>
      <c r="V31" s="116">
        <v>0.48</v>
      </c>
      <c r="W31">
        <v>0</v>
      </c>
      <c r="X31">
        <v>-62</v>
      </c>
      <c r="Y31">
        <v>0.48</v>
      </c>
      <c r="Z31">
        <v>0</v>
      </c>
      <c r="AA31">
        <v>-100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9.6999999999999993</v>
      </c>
      <c r="M32" s="116">
        <v>0</v>
      </c>
      <c r="N32" s="115">
        <v>0</v>
      </c>
      <c r="O32" s="88">
        <v>-115</v>
      </c>
      <c r="P32" s="88">
        <v>-60</v>
      </c>
      <c r="Q32" s="88">
        <v>-50</v>
      </c>
      <c r="R32" s="88">
        <v>0</v>
      </c>
      <c r="S32" s="116">
        <v>0</v>
      </c>
      <c r="U32" s="115">
        <v>-225</v>
      </c>
      <c r="V32" s="116">
        <v>9.6999999999999993</v>
      </c>
      <c r="W32">
        <v>0</v>
      </c>
      <c r="X32">
        <v>-115</v>
      </c>
      <c r="Y32">
        <v>9.6999999999999993</v>
      </c>
      <c r="Z32">
        <v>-50</v>
      </c>
      <c r="AA32">
        <v>-60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11.83</v>
      </c>
      <c r="M33" s="116">
        <v>0</v>
      </c>
      <c r="N33" s="115">
        <v>0</v>
      </c>
      <c r="O33" s="88">
        <v>-125</v>
      </c>
      <c r="P33" s="88">
        <v>-70</v>
      </c>
      <c r="Q33" s="88">
        <v>0</v>
      </c>
      <c r="R33" s="88">
        <v>0</v>
      </c>
      <c r="S33" s="116">
        <v>0</v>
      </c>
      <c r="U33" s="115">
        <v>-195</v>
      </c>
      <c r="V33" s="116">
        <v>11.83</v>
      </c>
      <c r="W33">
        <v>0</v>
      </c>
      <c r="X33">
        <v>-125</v>
      </c>
      <c r="Y33">
        <v>11.83</v>
      </c>
      <c r="Z33">
        <v>0</v>
      </c>
      <c r="AA33">
        <v>-70</v>
      </c>
    </row>
    <row r="34" spans="7:27">
      <c r="G34" t="s">
        <v>76</v>
      </c>
      <c r="H34" s="115">
        <v>48.48</v>
      </c>
      <c r="I34" s="88">
        <v>0</v>
      </c>
      <c r="J34" s="88">
        <v>0</v>
      </c>
      <c r="K34" s="88">
        <v>0</v>
      </c>
      <c r="L34" s="88">
        <v>11.83</v>
      </c>
      <c r="M34" s="116">
        <v>0</v>
      </c>
      <c r="N34" s="115">
        <v>0</v>
      </c>
      <c r="O34" s="88">
        <v>-130</v>
      </c>
      <c r="P34" s="88">
        <v>-135</v>
      </c>
      <c r="Q34" s="88">
        <v>0</v>
      </c>
      <c r="R34" s="88">
        <v>0</v>
      </c>
      <c r="S34" s="116">
        <v>0</v>
      </c>
      <c r="U34" s="115">
        <v>-265</v>
      </c>
      <c r="V34" s="116">
        <v>60.31</v>
      </c>
      <c r="W34">
        <v>48.48</v>
      </c>
      <c r="X34">
        <v>-130</v>
      </c>
      <c r="Y34">
        <v>11.83</v>
      </c>
      <c r="Z34">
        <v>0</v>
      </c>
      <c r="AA34">
        <v>-135</v>
      </c>
    </row>
    <row r="35" spans="7:27">
      <c r="G35" t="s">
        <v>77</v>
      </c>
      <c r="H35" s="115">
        <v>8.73</v>
      </c>
      <c r="I35" s="88">
        <v>0</v>
      </c>
      <c r="J35" s="88">
        <v>0</v>
      </c>
      <c r="K35" s="88">
        <v>0</v>
      </c>
      <c r="L35" s="88">
        <v>11.63</v>
      </c>
      <c r="M35" s="116">
        <v>0</v>
      </c>
      <c r="N35" s="115">
        <v>0</v>
      </c>
      <c r="O35" s="88">
        <v>-85</v>
      </c>
      <c r="P35" s="88">
        <v>-90</v>
      </c>
      <c r="Q35" s="88">
        <v>0</v>
      </c>
      <c r="R35" s="88">
        <v>0</v>
      </c>
      <c r="S35" s="116">
        <v>0</v>
      </c>
      <c r="U35" s="115">
        <v>-175</v>
      </c>
      <c r="V35" s="116">
        <v>20.36</v>
      </c>
      <c r="W35">
        <v>8.73</v>
      </c>
      <c r="X35">
        <v>-85</v>
      </c>
      <c r="Y35">
        <v>11.63</v>
      </c>
      <c r="Z35">
        <v>0</v>
      </c>
      <c r="AA35">
        <v>-90</v>
      </c>
    </row>
    <row r="36" spans="7:27">
      <c r="G36" t="s">
        <v>78</v>
      </c>
      <c r="H36" s="115">
        <v>55.27</v>
      </c>
      <c r="I36" s="88">
        <v>0</v>
      </c>
      <c r="J36" s="88">
        <v>0</v>
      </c>
      <c r="K36" s="88">
        <v>0</v>
      </c>
      <c r="L36" s="88">
        <v>11.44</v>
      </c>
      <c r="M36" s="116">
        <v>0</v>
      </c>
      <c r="N36" s="115">
        <v>0</v>
      </c>
      <c r="O36" s="88">
        <v>-55</v>
      </c>
      <c r="P36" s="88">
        <v>-80</v>
      </c>
      <c r="Q36" s="88">
        <v>0</v>
      </c>
      <c r="R36" s="88">
        <v>0</v>
      </c>
      <c r="S36" s="116">
        <v>0</v>
      </c>
      <c r="U36" s="115">
        <v>-135</v>
      </c>
      <c r="V36" s="116">
        <v>66.709999999999994</v>
      </c>
      <c r="W36">
        <v>55.27</v>
      </c>
      <c r="X36">
        <v>-55</v>
      </c>
      <c r="Y36">
        <v>11.44</v>
      </c>
      <c r="Z36">
        <v>0</v>
      </c>
      <c r="AA36">
        <v>-80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0.97</v>
      </c>
      <c r="M37" s="116">
        <v>0</v>
      </c>
      <c r="N37" s="115">
        <v>-16</v>
      </c>
      <c r="O37" s="88">
        <v>-90</v>
      </c>
      <c r="P37" s="88">
        <v>-155</v>
      </c>
      <c r="Q37" s="88">
        <v>-40</v>
      </c>
      <c r="R37" s="88">
        <v>0</v>
      </c>
      <c r="S37" s="116">
        <v>0</v>
      </c>
      <c r="U37" s="115">
        <v>-301</v>
      </c>
      <c r="V37" s="116">
        <v>0.97</v>
      </c>
      <c r="W37">
        <v>-16</v>
      </c>
      <c r="X37">
        <v>-90</v>
      </c>
      <c r="Y37">
        <v>0.97</v>
      </c>
      <c r="Z37">
        <v>-40</v>
      </c>
      <c r="AA37">
        <v>-155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9.2100000000000009</v>
      </c>
      <c r="M38" s="116">
        <v>0</v>
      </c>
      <c r="N38" s="115">
        <v>0</v>
      </c>
      <c r="O38" s="88">
        <v>-80</v>
      </c>
      <c r="P38" s="88">
        <v>-150</v>
      </c>
      <c r="Q38" s="88">
        <v>0</v>
      </c>
      <c r="R38" s="88">
        <v>0</v>
      </c>
      <c r="S38" s="116">
        <v>0</v>
      </c>
      <c r="U38" s="115">
        <v>-230</v>
      </c>
      <c r="V38" s="116">
        <v>9.2100000000000009</v>
      </c>
      <c r="W38">
        <v>0</v>
      </c>
      <c r="X38">
        <v>-80</v>
      </c>
      <c r="Y38">
        <v>9.2100000000000009</v>
      </c>
      <c r="Z38">
        <v>0</v>
      </c>
      <c r="AA38">
        <v>-150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11.44</v>
      </c>
      <c r="M39" s="116">
        <v>0</v>
      </c>
      <c r="N39" s="115">
        <v>-67</v>
      </c>
      <c r="O39" s="88">
        <v>-50</v>
      </c>
      <c r="P39" s="88">
        <v>-130</v>
      </c>
      <c r="Q39" s="88">
        <v>0</v>
      </c>
      <c r="R39" s="88">
        <v>0</v>
      </c>
      <c r="S39" s="116">
        <v>0</v>
      </c>
      <c r="U39" s="115">
        <v>-247</v>
      </c>
      <c r="V39" s="116">
        <v>11.44</v>
      </c>
      <c r="W39">
        <v>-67</v>
      </c>
      <c r="X39">
        <v>-50</v>
      </c>
      <c r="Y39">
        <v>11.44</v>
      </c>
      <c r="Z39">
        <v>0</v>
      </c>
      <c r="AA39">
        <v>-130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10.96</v>
      </c>
      <c r="M40" s="116">
        <v>0</v>
      </c>
      <c r="N40" s="115">
        <v>-69</v>
      </c>
      <c r="O40" s="88">
        <v>-40</v>
      </c>
      <c r="P40" s="88">
        <v>-120</v>
      </c>
      <c r="Q40" s="88">
        <v>0</v>
      </c>
      <c r="R40" s="88">
        <v>0</v>
      </c>
      <c r="S40" s="116">
        <v>0</v>
      </c>
      <c r="U40" s="115">
        <v>-229</v>
      </c>
      <c r="V40" s="116">
        <v>10.96</v>
      </c>
      <c r="W40">
        <v>-69</v>
      </c>
      <c r="X40">
        <v>-40</v>
      </c>
      <c r="Y40">
        <v>10.96</v>
      </c>
      <c r="Z40">
        <v>0</v>
      </c>
      <c r="AA40">
        <v>-120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10.96</v>
      </c>
      <c r="M41" s="116">
        <v>0</v>
      </c>
      <c r="N41" s="115">
        <v>-94</v>
      </c>
      <c r="O41" s="88">
        <v>-65</v>
      </c>
      <c r="P41" s="88">
        <v>-70</v>
      </c>
      <c r="Q41" s="88">
        <v>0</v>
      </c>
      <c r="R41" s="88">
        <v>0</v>
      </c>
      <c r="S41" s="116">
        <v>0</v>
      </c>
      <c r="U41" s="115">
        <v>-229</v>
      </c>
      <c r="V41" s="116">
        <v>10.96</v>
      </c>
      <c r="W41">
        <v>-94</v>
      </c>
      <c r="X41">
        <v>-65</v>
      </c>
      <c r="Y41">
        <v>10.96</v>
      </c>
      <c r="Z41">
        <v>0</v>
      </c>
      <c r="AA41">
        <v>-70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10.96</v>
      </c>
      <c r="M42" s="116">
        <v>0</v>
      </c>
      <c r="N42" s="115">
        <v>-56.93</v>
      </c>
      <c r="O42" s="88">
        <v>-40</v>
      </c>
      <c r="P42" s="88">
        <v>-90</v>
      </c>
      <c r="Q42" s="88">
        <v>0</v>
      </c>
      <c r="R42" s="88">
        <v>0</v>
      </c>
      <c r="S42" s="116">
        <v>0</v>
      </c>
      <c r="U42" s="115">
        <v>-186.93</v>
      </c>
      <c r="V42" s="116">
        <v>10.96</v>
      </c>
      <c r="W42">
        <v>-56.93</v>
      </c>
      <c r="X42">
        <v>-40</v>
      </c>
      <c r="Y42">
        <v>10.96</v>
      </c>
      <c r="Z42">
        <v>0</v>
      </c>
      <c r="AA42">
        <v>-90</v>
      </c>
    </row>
    <row r="43" spans="7:27">
      <c r="G43" t="s">
        <v>85</v>
      </c>
      <c r="H43" s="115">
        <v>29.09</v>
      </c>
      <c r="I43" s="88">
        <v>0</v>
      </c>
      <c r="J43" s="88">
        <v>0</v>
      </c>
      <c r="K43" s="88">
        <v>0</v>
      </c>
      <c r="L43" s="88">
        <v>0.97</v>
      </c>
      <c r="M43" s="116">
        <v>0</v>
      </c>
      <c r="N43" s="115">
        <v>0</v>
      </c>
      <c r="O43" s="88">
        <v>-30</v>
      </c>
      <c r="P43" s="88">
        <v>-75</v>
      </c>
      <c r="Q43" s="88">
        <v>0</v>
      </c>
      <c r="R43" s="88">
        <v>0</v>
      </c>
      <c r="S43" s="116">
        <v>0</v>
      </c>
      <c r="U43" s="115">
        <v>-105</v>
      </c>
      <c r="V43" s="116">
        <v>30.06</v>
      </c>
      <c r="W43">
        <v>29.09</v>
      </c>
      <c r="X43">
        <v>-30</v>
      </c>
      <c r="Y43">
        <v>0.97</v>
      </c>
      <c r="Z43">
        <v>0</v>
      </c>
      <c r="AA43">
        <v>-75</v>
      </c>
    </row>
    <row r="44" spans="7:27">
      <c r="G44" t="s">
        <v>86</v>
      </c>
      <c r="H44" s="115">
        <v>19.39</v>
      </c>
      <c r="I44" s="88">
        <v>0</v>
      </c>
      <c r="J44" s="88">
        <v>0</v>
      </c>
      <c r="K44" s="88">
        <v>0</v>
      </c>
      <c r="L44" s="88">
        <v>9.2100000000000009</v>
      </c>
      <c r="M44" s="116">
        <v>0</v>
      </c>
      <c r="N44" s="115">
        <v>0</v>
      </c>
      <c r="O44" s="88">
        <v>-20</v>
      </c>
      <c r="P44" s="88">
        <v>-30</v>
      </c>
      <c r="Q44" s="88">
        <v>0</v>
      </c>
      <c r="R44" s="88">
        <v>0</v>
      </c>
      <c r="S44" s="116">
        <v>0</v>
      </c>
      <c r="U44" s="115">
        <v>-50</v>
      </c>
      <c r="V44" s="116">
        <v>28.6</v>
      </c>
      <c r="W44">
        <v>19.39</v>
      </c>
      <c r="X44">
        <v>-20</v>
      </c>
      <c r="Y44">
        <v>9.2100000000000009</v>
      </c>
      <c r="Z44">
        <v>0</v>
      </c>
      <c r="AA44">
        <v>-30</v>
      </c>
    </row>
    <row r="45" spans="7:27">
      <c r="G45" t="s">
        <v>87</v>
      </c>
      <c r="H45" s="115">
        <v>29.09</v>
      </c>
      <c r="I45" s="88">
        <v>0</v>
      </c>
      <c r="J45" s="88">
        <v>0</v>
      </c>
      <c r="K45" s="88">
        <v>0</v>
      </c>
      <c r="L45" s="88">
        <v>11.44</v>
      </c>
      <c r="M45" s="116">
        <v>0</v>
      </c>
      <c r="N45" s="115">
        <v>0</v>
      </c>
      <c r="O45" s="88">
        <v>-10</v>
      </c>
      <c r="P45" s="88">
        <v>-100</v>
      </c>
      <c r="Q45" s="88">
        <v>0</v>
      </c>
      <c r="R45" s="88">
        <v>0</v>
      </c>
      <c r="S45" s="116">
        <v>0</v>
      </c>
      <c r="U45" s="115">
        <v>-110</v>
      </c>
      <c r="V45" s="116">
        <v>40.53</v>
      </c>
      <c r="W45">
        <v>29.09</v>
      </c>
      <c r="X45">
        <v>-10</v>
      </c>
      <c r="Y45">
        <v>11.44</v>
      </c>
      <c r="Z45">
        <v>0</v>
      </c>
      <c r="AA45">
        <v>-100</v>
      </c>
    </row>
    <row r="46" spans="7:27">
      <c r="G46" t="s">
        <v>88</v>
      </c>
      <c r="H46" s="115">
        <v>48.48</v>
      </c>
      <c r="I46" s="88">
        <v>0</v>
      </c>
      <c r="J46" s="88">
        <v>0</v>
      </c>
      <c r="K46" s="88">
        <v>0</v>
      </c>
      <c r="L46" s="88">
        <v>11.44</v>
      </c>
      <c r="M46" s="116">
        <v>0</v>
      </c>
      <c r="N46" s="115">
        <v>0</v>
      </c>
      <c r="O46" s="88">
        <v>-10</v>
      </c>
      <c r="P46" s="88">
        <v>-50</v>
      </c>
      <c r="Q46" s="88">
        <v>0</v>
      </c>
      <c r="R46" s="88">
        <v>0</v>
      </c>
      <c r="S46" s="116">
        <v>0</v>
      </c>
      <c r="U46" s="115">
        <v>-60</v>
      </c>
      <c r="V46" s="116">
        <v>59.92</v>
      </c>
      <c r="W46">
        <v>48.48</v>
      </c>
      <c r="X46">
        <v>-10</v>
      </c>
      <c r="Y46">
        <v>11.44</v>
      </c>
      <c r="Z46">
        <v>0</v>
      </c>
      <c r="AA46">
        <v>-50</v>
      </c>
    </row>
    <row r="47" spans="7:27">
      <c r="G47" t="s">
        <v>89</v>
      </c>
      <c r="H47" s="115">
        <v>48.48</v>
      </c>
      <c r="I47" s="88">
        <v>0</v>
      </c>
      <c r="J47" s="88">
        <v>0</v>
      </c>
      <c r="K47" s="88">
        <v>0</v>
      </c>
      <c r="L47" s="88">
        <v>12.99</v>
      </c>
      <c r="M47" s="116">
        <v>0</v>
      </c>
      <c r="N47" s="115">
        <v>0</v>
      </c>
      <c r="O47" s="88">
        <v>-15</v>
      </c>
      <c r="P47" s="88">
        <v>-30</v>
      </c>
      <c r="Q47" s="88">
        <v>0</v>
      </c>
      <c r="R47" s="88">
        <v>0</v>
      </c>
      <c r="S47" s="116">
        <v>0</v>
      </c>
      <c r="U47" s="115">
        <v>-45</v>
      </c>
      <c r="V47" s="116">
        <v>61.47</v>
      </c>
      <c r="W47">
        <v>48.48</v>
      </c>
      <c r="X47">
        <v>-15</v>
      </c>
      <c r="Y47">
        <v>12.99</v>
      </c>
      <c r="Z47">
        <v>0</v>
      </c>
      <c r="AA47">
        <v>-30</v>
      </c>
    </row>
    <row r="48" spans="7:27">
      <c r="G48" t="s">
        <v>90</v>
      </c>
      <c r="H48" s="115">
        <v>48.48</v>
      </c>
      <c r="I48" s="88">
        <v>0</v>
      </c>
      <c r="J48" s="88">
        <v>19.39</v>
      </c>
      <c r="K48" s="88">
        <v>0</v>
      </c>
      <c r="L48" s="88">
        <v>12.99</v>
      </c>
      <c r="M48" s="116">
        <v>0</v>
      </c>
      <c r="N48" s="115">
        <v>0</v>
      </c>
      <c r="O48" s="88">
        <v>-25</v>
      </c>
      <c r="P48" s="88">
        <v>0</v>
      </c>
      <c r="Q48" s="88">
        <v>0</v>
      </c>
      <c r="R48" s="88">
        <v>0</v>
      </c>
      <c r="S48" s="116">
        <v>0</v>
      </c>
      <c r="U48" s="115">
        <v>-25</v>
      </c>
      <c r="V48" s="116">
        <v>80.86</v>
      </c>
      <c r="W48">
        <v>48.48</v>
      </c>
      <c r="X48">
        <v>-25</v>
      </c>
      <c r="Y48">
        <v>12.99</v>
      </c>
      <c r="Z48">
        <v>0</v>
      </c>
      <c r="AA48">
        <v>19.39</v>
      </c>
    </row>
    <row r="49" spans="7:27">
      <c r="G49" t="s">
        <v>91</v>
      </c>
      <c r="H49" s="115">
        <v>106.66</v>
      </c>
      <c r="I49" s="88">
        <v>0</v>
      </c>
      <c r="J49" s="88">
        <v>0</v>
      </c>
      <c r="K49" s="88">
        <v>0</v>
      </c>
      <c r="L49" s="88">
        <v>1.1599999999999999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107.82</v>
      </c>
      <c r="W49">
        <v>106.66</v>
      </c>
      <c r="X49">
        <v>0</v>
      </c>
      <c r="Y49">
        <v>1.1599999999999999</v>
      </c>
      <c r="Z49">
        <v>0</v>
      </c>
      <c r="AA49">
        <v>0</v>
      </c>
    </row>
    <row r="50" spans="7:27">
      <c r="G50" t="s">
        <v>92</v>
      </c>
      <c r="H50" s="115">
        <v>87.26</v>
      </c>
      <c r="I50" s="88">
        <v>0</v>
      </c>
      <c r="J50" s="88">
        <v>0</v>
      </c>
      <c r="K50" s="88">
        <v>0</v>
      </c>
      <c r="L50" s="88">
        <v>10.67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97.93</v>
      </c>
      <c r="W50">
        <v>87.26</v>
      </c>
      <c r="X50">
        <v>0</v>
      </c>
      <c r="Y50">
        <v>10.67</v>
      </c>
      <c r="Z50">
        <v>0</v>
      </c>
      <c r="AA50">
        <v>0</v>
      </c>
    </row>
    <row r="51" spans="7:27">
      <c r="G51" t="s">
        <v>93</v>
      </c>
      <c r="H51" s="115">
        <v>99.87</v>
      </c>
      <c r="I51" s="88">
        <v>0</v>
      </c>
      <c r="J51" s="88">
        <v>0</v>
      </c>
      <c r="K51" s="88">
        <v>0</v>
      </c>
      <c r="L51" s="88">
        <v>13.77</v>
      </c>
      <c r="M51" s="116">
        <v>0</v>
      </c>
      <c r="N51" s="115">
        <v>0</v>
      </c>
      <c r="O51" s="88">
        <v>0</v>
      </c>
      <c r="P51" s="88">
        <v>-25</v>
      </c>
      <c r="Q51" s="88">
        <v>0</v>
      </c>
      <c r="R51" s="88">
        <v>0</v>
      </c>
      <c r="S51" s="116">
        <v>0</v>
      </c>
      <c r="U51" s="115">
        <v>-25</v>
      </c>
      <c r="V51" s="116">
        <v>113.64</v>
      </c>
      <c r="W51">
        <v>99.87</v>
      </c>
      <c r="X51">
        <v>0</v>
      </c>
      <c r="Y51">
        <v>13.77</v>
      </c>
      <c r="Z51">
        <v>0</v>
      </c>
      <c r="AA51">
        <v>-25</v>
      </c>
    </row>
    <row r="52" spans="7:27">
      <c r="G52" t="s">
        <v>94</v>
      </c>
      <c r="H52" s="115">
        <v>107.62</v>
      </c>
      <c r="I52" s="88">
        <v>33.94</v>
      </c>
      <c r="J52" s="88">
        <v>29.09</v>
      </c>
      <c r="K52" s="88">
        <v>0</v>
      </c>
      <c r="L52" s="88">
        <v>13.77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184.42</v>
      </c>
      <c r="W52">
        <v>107.62</v>
      </c>
      <c r="X52">
        <v>33.94</v>
      </c>
      <c r="Y52">
        <v>13.77</v>
      </c>
      <c r="Z52">
        <v>0</v>
      </c>
      <c r="AA52">
        <v>29.09</v>
      </c>
    </row>
    <row r="53" spans="7:27">
      <c r="G53" t="s">
        <v>95</v>
      </c>
      <c r="H53" s="115">
        <v>236.58</v>
      </c>
      <c r="I53" s="88">
        <v>0</v>
      </c>
      <c r="J53" s="88">
        <v>0</v>
      </c>
      <c r="K53" s="88">
        <v>0</v>
      </c>
      <c r="L53" s="88">
        <v>14.06</v>
      </c>
      <c r="M53" s="116">
        <v>0</v>
      </c>
      <c r="N53" s="115">
        <v>0</v>
      </c>
      <c r="O53" s="88">
        <v>0</v>
      </c>
      <c r="P53" s="88">
        <v>0</v>
      </c>
      <c r="Q53" s="88">
        <v>-30</v>
      </c>
      <c r="R53" s="88">
        <v>0</v>
      </c>
      <c r="S53" s="116">
        <v>0</v>
      </c>
      <c r="U53" s="115">
        <v>-30</v>
      </c>
      <c r="V53" s="116">
        <v>250.64</v>
      </c>
      <c r="W53">
        <v>236.58</v>
      </c>
      <c r="X53">
        <v>0</v>
      </c>
      <c r="Y53">
        <v>14.06</v>
      </c>
      <c r="Z53">
        <v>-30</v>
      </c>
      <c r="AA53">
        <v>0</v>
      </c>
    </row>
    <row r="54" spans="7:27">
      <c r="G54" t="s">
        <v>96</v>
      </c>
      <c r="H54" s="115">
        <v>224.95</v>
      </c>
      <c r="I54" s="88">
        <v>0</v>
      </c>
      <c r="J54" s="88">
        <v>0</v>
      </c>
      <c r="K54" s="88">
        <v>0</v>
      </c>
      <c r="L54" s="88">
        <v>14.06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239.01</v>
      </c>
      <c r="W54">
        <v>224.95</v>
      </c>
      <c r="X54">
        <v>0</v>
      </c>
      <c r="Y54">
        <v>14.06</v>
      </c>
      <c r="Z54">
        <v>0</v>
      </c>
      <c r="AA54">
        <v>0</v>
      </c>
    </row>
    <row r="55" spans="7:27">
      <c r="G55" t="s">
        <v>97</v>
      </c>
      <c r="H55" s="115">
        <v>106.66</v>
      </c>
      <c r="I55" s="88">
        <v>0</v>
      </c>
      <c r="J55" s="88">
        <v>0</v>
      </c>
      <c r="K55" s="88">
        <v>0</v>
      </c>
      <c r="L55" s="88">
        <v>2.13</v>
      </c>
      <c r="M55" s="116">
        <v>0</v>
      </c>
      <c r="N55" s="115">
        <v>0</v>
      </c>
      <c r="O55" s="88">
        <v>0</v>
      </c>
      <c r="P55" s="88">
        <v>-35</v>
      </c>
      <c r="Q55" s="88">
        <v>0</v>
      </c>
      <c r="R55" s="88">
        <v>0</v>
      </c>
      <c r="S55" s="116">
        <v>0</v>
      </c>
      <c r="U55" s="115">
        <v>-35</v>
      </c>
      <c r="V55" s="116">
        <v>108.79</v>
      </c>
      <c r="W55">
        <v>106.66</v>
      </c>
      <c r="X55">
        <v>0</v>
      </c>
      <c r="Y55">
        <v>2.13</v>
      </c>
      <c r="Z55">
        <v>0</v>
      </c>
      <c r="AA55">
        <v>-35</v>
      </c>
    </row>
    <row r="56" spans="7:27">
      <c r="G56" t="s">
        <v>98</v>
      </c>
      <c r="H56" s="115">
        <v>96.96</v>
      </c>
      <c r="I56" s="88">
        <v>0</v>
      </c>
      <c r="J56" s="88">
        <v>0</v>
      </c>
      <c r="K56" s="88">
        <v>0</v>
      </c>
      <c r="L56" s="88">
        <v>12.31</v>
      </c>
      <c r="M56" s="116">
        <v>0</v>
      </c>
      <c r="N56" s="115">
        <v>0</v>
      </c>
      <c r="O56" s="88">
        <v>0</v>
      </c>
      <c r="P56" s="88">
        <v>-40</v>
      </c>
      <c r="Q56" s="88">
        <v>0</v>
      </c>
      <c r="R56" s="88">
        <v>0</v>
      </c>
      <c r="S56" s="116">
        <v>0</v>
      </c>
      <c r="U56" s="115">
        <v>-40</v>
      </c>
      <c r="V56" s="116">
        <v>109.27</v>
      </c>
      <c r="W56">
        <v>96.96</v>
      </c>
      <c r="X56">
        <v>0</v>
      </c>
      <c r="Y56">
        <v>12.31</v>
      </c>
      <c r="Z56">
        <v>0</v>
      </c>
      <c r="AA56">
        <v>-40</v>
      </c>
    </row>
    <row r="57" spans="7:27">
      <c r="G57" t="s">
        <v>99</v>
      </c>
      <c r="H57" s="115">
        <v>139.62</v>
      </c>
      <c r="I57" s="88">
        <v>0</v>
      </c>
      <c r="J57" s="88">
        <v>19.39</v>
      </c>
      <c r="K57" s="88">
        <v>0</v>
      </c>
      <c r="L57" s="88">
        <v>15.03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174.04</v>
      </c>
      <c r="W57">
        <v>139.62</v>
      </c>
      <c r="X57">
        <v>0</v>
      </c>
      <c r="Y57">
        <v>15.03</v>
      </c>
      <c r="Z57">
        <v>0</v>
      </c>
      <c r="AA57">
        <v>19.39</v>
      </c>
    </row>
    <row r="58" spans="7:27">
      <c r="G58" t="s">
        <v>100</v>
      </c>
      <c r="H58" s="115">
        <v>103.74</v>
      </c>
      <c r="I58" s="88">
        <v>9.6999999999999993</v>
      </c>
      <c r="J58" s="88">
        <v>24.24</v>
      </c>
      <c r="K58" s="88">
        <v>0</v>
      </c>
      <c r="L58" s="88">
        <v>15.03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152.71</v>
      </c>
      <c r="W58">
        <v>103.74</v>
      </c>
      <c r="X58">
        <v>9.6999999999999993</v>
      </c>
      <c r="Y58">
        <v>15.03</v>
      </c>
      <c r="Z58">
        <v>0</v>
      </c>
      <c r="AA58">
        <v>24.24</v>
      </c>
    </row>
    <row r="59" spans="7:27">
      <c r="G59" t="s">
        <v>101</v>
      </c>
      <c r="H59" s="115">
        <v>185.19</v>
      </c>
      <c r="I59" s="88">
        <v>0</v>
      </c>
      <c r="J59" s="88">
        <v>29.09</v>
      </c>
      <c r="K59" s="88">
        <v>0</v>
      </c>
      <c r="L59" s="88">
        <v>15.03</v>
      </c>
      <c r="M59" s="116">
        <v>0</v>
      </c>
      <c r="N59" s="115">
        <v>0</v>
      </c>
      <c r="O59" s="88">
        <v>-10</v>
      </c>
      <c r="P59" s="88">
        <v>0</v>
      </c>
      <c r="Q59" s="88">
        <v>-15</v>
      </c>
      <c r="R59" s="88">
        <v>0</v>
      </c>
      <c r="S59" s="116">
        <v>0</v>
      </c>
      <c r="U59" s="115">
        <v>-25</v>
      </c>
      <c r="V59" s="116">
        <v>229.31</v>
      </c>
      <c r="W59">
        <v>185.19</v>
      </c>
      <c r="X59">
        <v>-10</v>
      </c>
      <c r="Y59">
        <v>15.03</v>
      </c>
      <c r="Z59">
        <v>-15</v>
      </c>
      <c r="AA59">
        <v>29.09</v>
      </c>
    </row>
    <row r="60" spans="7:27">
      <c r="G60" t="s">
        <v>102</v>
      </c>
      <c r="H60" s="115">
        <v>147.38</v>
      </c>
      <c r="I60" s="88">
        <v>0</v>
      </c>
      <c r="J60" s="88">
        <v>0</v>
      </c>
      <c r="K60" s="88">
        <v>0</v>
      </c>
      <c r="L60" s="88">
        <v>15.51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162.88999999999999</v>
      </c>
      <c r="W60">
        <v>147.38</v>
      </c>
      <c r="X60">
        <v>0</v>
      </c>
      <c r="Y60">
        <v>15.51</v>
      </c>
      <c r="Z60">
        <v>0</v>
      </c>
      <c r="AA60">
        <v>0</v>
      </c>
    </row>
    <row r="61" spans="7:27">
      <c r="G61" t="s">
        <v>103</v>
      </c>
      <c r="H61" s="115">
        <v>177.43</v>
      </c>
      <c r="I61" s="88">
        <v>29.09</v>
      </c>
      <c r="J61" s="88">
        <v>0</v>
      </c>
      <c r="K61" s="88">
        <v>0</v>
      </c>
      <c r="L61" s="88">
        <v>1.94</v>
      </c>
      <c r="M61" s="116">
        <v>0</v>
      </c>
      <c r="N61" s="115">
        <v>0</v>
      </c>
      <c r="O61" s="88">
        <v>0</v>
      </c>
      <c r="P61" s="88">
        <v>-45</v>
      </c>
      <c r="Q61" s="88">
        <v>0</v>
      </c>
      <c r="R61" s="88">
        <v>0</v>
      </c>
      <c r="S61" s="116">
        <v>0</v>
      </c>
      <c r="U61" s="115">
        <v>-45</v>
      </c>
      <c r="V61" s="116">
        <v>208.46</v>
      </c>
      <c r="W61">
        <v>177.43</v>
      </c>
      <c r="X61">
        <v>29.09</v>
      </c>
      <c r="Y61">
        <v>1.94</v>
      </c>
      <c r="Z61">
        <v>0</v>
      </c>
      <c r="AA61">
        <v>-45</v>
      </c>
    </row>
    <row r="62" spans="7:27">
      <c r="G62" t="s">
        <v>104</v>
      </c>
      <c r="H62" s="115">
        <v>182.29</v>
      </c>
      <c r="I62" s="88">
        <v>48.48</v>
      </c>
      <c r="J62" s="88">
        <v>0</v>
      </c>
      <c r="K62" s="88">
        <v>0</v>
      </c>
      <c r="L62" s="88">
        <v>13.57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244.34</v>
      </c>
      <c r="W62">
        <v>182.29</v>
      </c>
      <c r="X62">
        <v>48.48</v>
      </c>
      <c r="Y62">
        <v>13.57</v>
      </c>
      <c r="Z62">
        <v>0</v>
      </c>
      <c r="AA62">
        <v>0</v>
      </c>
    </row>
    <row r="63" spans="7:27">
      <c r="G63" t="s">
        <v>105</v>
      </c>
      <c r="H63" s="115">
        <v>183.26</v>
      </c>
      <c r="I63" s="88">
        <v>53.33</v>
      </c>
      <c r="J63" s="88">
        <v>0</v>
      </c>
      <c r="K63" s="88">
        <v>0</v>
      </c>
      <c r="L63" s="88">
        <v>15.51</v>
      </c>
      <c r="M63" s="116">
        <v>0</v>
      </c>
      <c r="N63" s="115">
        <v>0</v>
      </c>
      <c r="O63" s="88">
        <v>0</v>
      </c>
      <c r="P63" s="88">
        <v>-60</v>
      </c>
      <c r="Q63" s="88">
        <v>0</v>
      </c>
      <c r="R63" s="88">
        <v>0</v>
      </c>
      <c r="S63" s="116">
        <v>0</v>
      </c>
      <c r="U63" s="115">
        <v>-60</v>
      </c>
      <c r="V63" s="116">
        <v>252.1</v>
      </c>
      <c r="W63">
        <v>183.26</v>
      </c>
      <c r="X63">
        <v>53.33</v>
      </c>
      <c r="Y63">
        <v>15.51</v>
      </c>
      <c r="Z63">
        <v>0</v>
      </c>
      <c r="AA63">
        <v>-60</v>
      </c>
    </row>
    <row r="64" spans="7:27">
      <c r="G64" t="s">
        <v>106</v>
      </c>
      <c r="H64" s="115">
        <v>152.22999999999999</v>
      </c>
      <c r="I64" s="88">
        <v>58.18</v>
      </c>
      <c r="J64" s="88">
        <v>0</v>
      </c>
      <c r="K64" s="88">
        <v>0</v>
      </c>
      <c r="L64" s="88">
        <v>15.51</v>
      </c>
      <c r="M64" s="116">
        <v>0</v>
      </c>
      <c r="N64" s="115">
        <v>0</v>
      </c>
      <c r="O64" s="88">
        <v>0</v>
      </c>
      <c r="P64" s="88">
        <v>0</v>
      </c>
      <c r="Q64" s="88">
        <v>-15</v>
      </c>
      <c r="R64" s="88">
        <v>0</v>
      </c>
      <c r="S64" s="116">
        <v>0</v>
      </c>
      <c r="U64" s="115">
        <v>-15</v>
      </c>
      <c r="V64" s="116">
        <v>225.92</v>
      </c>
      <c r="W64">
        <v>152.22999999999999</v>
      </c>
      <c r="X64">
        <v>58.18</v>
      </c>
      <c r="Y64">
        <v>15.51</v>
      </c>
      <c r="Z64">
        <v>-15</v>
      </c>
      <c r="AA64">
        <v>0</v>
      </c>
    </row>
    <row r="65" spans="7:27">
      <c r="G65" t="s">
        <v>107</v>
      </c>
      <c r="H65" s="115">
        <v>69.81</v>
      </c>
      <c r="I65" s="88">
        <v>116.35</v>
      </c>
      <c r="J65" s="88">
        <v>0</v>
      </c>
      <c r="K65" s="88">
        <v>0</v>
      </c>
      <c r="L65" s="88">
        <v>16</v>
      </c>
      <c r="M65" s="116">
        <v>0</v>
      </c>
      <c r="N65" s="115">
        <v>0</v>
      </c>
      <c r="O65" s="88">
        <v>0</v>
      </c>
      <c r="P65" s="88">
        <v>-10</v>
      </c>
      <c r="Q65" s="88">
        <v>0</v>
      </c>
      <c r="R65" s="88">
        <v>0</v>
      </c>
      <c r="S65" s="116">
        <v>0</v>
      </c>
      <c r="U65" s="115">
        <v>-10</v>
      </c>
      <c r="V65" s="116">
        <v>202.16</v>
      </c>
      <c r="W65">
        <v>69.81</v>
      </c>
      <c r="X65">
        <v>116.35</v>
      </c>
      <c r="Y65">
        <v>16</v>
      </c>
      <c r="Z65">
        <v>0</v>
      </c>
      <c r="AA65">
        <v>-10</v>
      </c>
    </row>
    <row r="66" spans="7:27">
      <c r="G66" t="s">
        <v>108</v>
      </c>
      <c r="H66" s="115">
        <v>96.96</v>
      </c>
      <c r="I66" s="88">
        <v>96.96</v>
      </c>
      <c r="J66" s="88">
        <v>0</v>
      </c>
      <c r="K66" s="88">
        <v>0</v>
      </c>
      <c r="L66" s="88">
        <v>16</v>
      </c>
      <c r="M66" s="116">
        <v>0</v>
      </c>
      <c r="N66" s="115">
        <v>0</v>
      </c>
      <c r="O66" s="88">
        <v>0</v>
      </c>
      <c r="P66" s="88">
        <v>-10</v>
      </c>
      <c r="Q66" s="88">
        <v>0</v>
      </c>
      <c r="R66" s="88">
        <v>0</v>
      </c>
      <c r="S66" s="116">
        <v>0</v>
      </c>
      <c r="U66" s="115">
        <v>-10</v>
      </c>
      <c r="V66" s="116">
        <v>209.92</v>
      </c>
      <c r="W66">
        <v>96.96</v>
      </c>
      <c r="X66">
        <v>96.96</v>
      </c>
      <c r="Y66">
        <v>16</v>
      </c>
      <c r="Z66">
        <v>0</v>
      </c>
      <c r="AA66">
        <v>-10</v>
      </c>
    </row>
    <row r="67" spans="7:27">
      <c r="G67" t="s">
        <v>109</v>
      </c>
      <c r="H67" s="115">
        <v>122.17</v>
      </c>
      <c r="I67" s="88">
        <v>82.42</v>
      </c>
      <c r="J67" s="88">
        <v>0</v>
      </c>
      <c r="K67" s="88">
        <v>0</v>
      </c>
      <c r="L67" s="88">
        <v>1.1599999999999999</v>
      </c>
      <c r="M67" s="116">
        <v>0</v>
      </c>
      <c r="N67" s="115">
        <v>0</v>
      </c>
      <c r="O67" s="88">
        <v>0</v>
      </c>
      <c r="P67" s="88">
        <v>-110</v>
      </c>
      <c r="Q67" s="88">
        <v>0</v>
      </c>
      <c r="R67" s="88">
        <v>0</v>
      </c>
      <c r="S67" s="116">
        <v>0</v>
      </c>
      <c r="U67" s="115">
        <v>-110</v>
      </c>
      <c r="V67" s="116">
        <v>205.75</v>
      </c>
      <c r="W67">
        <v>122.17</v>
      </c>
      <c r="X67">
        <v>82.42</v>
      </c>
      <c r="Y67">
        <v>1.1599999999999999</v>
      </c>
      <c r="Z67">
        <v>0</v>
      </c>
      <c r="AA67">
        <v>-110</v>
      </c>
    </row>
    <row r="68" spans="7:27">
      <c r="G68" t="s">
        <v>110</v>
      </c>
      <c r="H68" s="115">
        <v>91.14</v>
      </c>
      <c r="I68" s="88">
        <v>82.42</v>
      </c>
      <c r="J68" s="88">
        <v>0</v>
      </c>
      <c r="K68" s="88">
        <v>0</v>
      </c>
      <c r="L68" s="88">
        <v>14.06</v>
      </c>
      <c r="M68" s="116">
        <v>0</v>
      </c>
      <c r="N68" s="115">
        <v>0</v>
      </c>
      <c r="O68" s="88">
        <v>0</v>
      </c>
      <c r="P68" s="88">
        <v>-70</v>
      </c>
      <c r="Q68" s="88">
        <v>-15</v>
      </c>
      <c r="R68" s="88">
        <v>0</v>
      </c>
      <c r="S68" s="116">
        <v>0</v>
      </c>
      <c r="U68" s="115">
        <v>-85</v>
      </c>
      <c r="V68" s="116">
        <v>187.62</v>
      </c>
      <c r="W68">
        <v>91.14</v>
      </c>
      <c r="X68">
        <v>82.42</v>
      </c>
      <c r="Y68">
        <v>14.06</v>
      </c>
      <c r="Z68">
        <v>-15</v>
      </c>
      <c r="AA68">
        <v>-70</v>
      </c>
    </row>
    <row r="69" spans="7:27">
      <c r="G69" t="s">
        <v>111</v>
      </c>
      <c r="H69" s="115">
        <v>34.909999999999997</v>
      </c>
      <c r="I69" s="88">
        <v>69.81</v>
      </c>
      <c r="J69" s="88">
        <v>0</v>
      </c>
      <c r="K69" s="88">
        <v>0</v>
      </c>
      <c r="L69" s="88">
        <v>16.579999999999998</v>
      </c>
      <c r="M69" s="116">
        <v>0</v>
      </c>
      <c r="N69" s="115">
        <v>0</v>
      </c>
      <c r="O69" s="88">
        <v>0</v>
      </c>
      <c r="P69" s="88">
        <v>-70</v>
      </c>
      <c r="Q69" s="88">
        <v>0</v>
      </c>
      <c r="R69" s="88">
        <v>0</v>
      </c>
      <c r="S69" s="116">
        <v>0</v>
      </c>
      <c r="U69" s="115">
        <v>-70</v>
      </c>
      <c r="V69" s="116">
        <v>121.3</v>
      </c>
      <c r="W69">
        <v>34.909999999999997</v>
      </c>
      <c r="X69">
        <v>69.81</v>
      </c>
      <c r="Y69">
        <v>16.579999999999998</v>
      </c>
      <c r="Z69">
        <v>0</v>
      </c>
      <c r="AA69">
        <v>-70</v>
      </c>
    </row>
    <row r="70" spans="7:27">
      <c r="G70" t="s">
        <v>112</v>
      </c>
      <c r="H70" s="115">
        <v>83.38</v>
      </c>
      <c r="I70" s="88">
        <v>77.569999999999993</v>
      </c>
      <c r="J70" s="88">
        <v>0</v>
      </c>
      <c r="K70" s="88">
        <v>0</v>
      </c>
      <c r="L70" s="88">
        <v>16.87</v>
      </c>
      <c r="M70" s="116">
        <v>0</v>
      </c>
      <c r="N70" s="115">
        <v>0</v>
      </c>
      <c r="O70" s="88">
        <v>0</v>
      </c>
      <c r="P70" s="88">
        <v>-70</v>
      </c>
      <c r="Q70" s="88">
        <v>0</v>
      </c>
      <c r="R70" s="88">
        <v>0</v>
      </c>
      <c r="S70" s="116">
        <v>0</v>
      </c>
      <c r="U70" s="115">
        <v>-70</v>
      </c>
      <c r="V70" s="116">
        <v>177.82</v>
      </c>
      <c r="W70">
        <v>83.38</v>
      </c>
      <c r="X70">
        <v>77.569999999999993</v>
      </c>
      <c r="Y70">
        <v>16.87</v>
      </c>
      <c r="Z70">
        <v>0</v>
      </c>
      <c r="AA70">
        <v>-70</v>
      </c>
    </row>
    <row r="71" spans="7:27">
      <c r="G71" t="s">
        <v>113</v>
      </c>
      <c r="H71" s="115">
        <v>30.06</v>
      </c>
      <c r="I71" s="88">
        <v>67.87</v>
      </c>
      <c r="J71" s="88">
        <v>0</v>
      </c>
      <c r="K71" s="88">
        <v>0</v>
      </c>
      <c r="L71" s="88">
        <v>16.87</v>
      </c>
      <c r="M71" s="116">
        <v>0</v>
      </c>
      <c r="N71" s="115">
        <v>0</v>
      </c>
      <c r="O71" s="88">
        <v>0</v>
      </c>
      <c r="P71" s="88">
        <v>-115</v>
      </c>
      <c r="Q71" s="88">
        <v>0</v>
      </c>
      <c r="R71" s="88">
        <v>0</v>
      </c>
      <c r="S71" s="116">
        <v>0</v>
      </c>
      <c r="U71" s="115">
        <v>-115</v>
      </c>
      <c r="V71" s="116">
        <v>114.8</v>
      </c>
      <c r="W71">
        <v>30.06</v>
      </c>
      <c r="X71">
        <v>67.87</v>
      </c>
      <c r="Y71">
        <v>16.87</v>
      </c>
      <c r="Z71">
        <v>0</v>
      </c>
      <c r="AA71">
        <v>-115</v>
      </c>
    </row>
    <row r="72" spans="7:27">
      <c r="G72" t="s">
        <v>114</v>
      </c>
      <c r="H72" s="115">
        <v>39.75</v>
      </c>
      <c r="I72" s="88">
        <v>87.27</v>
      </c>
      <c r="J72" s="88">
        <v>0</v>
      </c>
      <c r="K72" s="88">
        <v>0</v>
      </c>
      <c r="L72" s="88">
        <v>16.77</v>
      </c>
      <c r="M72" s="116">
        <v>0</v>
      </c>
      <c r="N72" s="115">
        <v>0</v>
      </c>
      <c r="O72" s="88">
        <v>0</v>
      </c>
      <c r="P72" s="88">
        <v>-70</v>
      </c>
      <c r="Q72" s="88">
        <v>0</v>
      </c>
      <c r="R72" s="88">
        <v>0</v>
      </c>
      <c r="S72" s="116">
        <v>0</v>
      </c>
      <c r="U72" s="115">
        <v>-70</v>
      </c>
      <c r="V72" s="116">
        <v>143.79</v>
      </c>
      <c r="W72">
        <v>39.75</v>
      </c>
      <c r="X72">
        <v>87.27</v>
      </c>
      <c r="Y72">
        <v>16.77</v>
      </c>
      <c r="Z72">
        <v>0</v>
      </c>
      <c r="AA72">
        <v>-70</v>
      </c>
    </row>
    <row r="73" spans="7:27">
      <c r="G73" t="s">
        <v>115</v>
      </c>
      <c r="H73" s="115">
        <v>101.81</v>
      </c>
      <c r="I73" s="88">
        <v>106.65</v>
      </c>
      <c r="J73" s="88">
        <v>0</v>
      </c>
      <c r="K73" s="88">
        <v>0</v>
      </c>
      <c r="L73" s="88">
        <v>1.07</v>
      </c>
      <c r="M73" s="116">
        <v>0</v>
      </c>
      <c r="N73" s="115">
        <v>0</v>
      </c>
      <c r="O73" s="88">
        <v>0</v>
      </c>
      <c r="P73" s="88">
        <v>-130</v>
      </c>
      <c r="Q73" s="88">
        <v>0</v>
      </c>
      <c r="R73" s="88">
        <v>0</v>
      </c>
      <c r="S73" s="116">
        <v>0</v>
      </c>
      <c r="U73" s="115">
        <v>-130</v>
      </c>
      <c r="V73" s="116">
        <v>209.53</v>
      </c>
      <c r="W73">
        <v>101.81</v>
      </c>
      <c r="X73">
        <v>106.65</v>
      </c>
      <c r="Y73">
        <v>1.07</v>
      </c>
      <c r="Z73">
        <v>0</v>
      </c>
      <c r="AA73">
        <v>-130</v>
      </c>
    </row>
    <row r="74" spans="7:27">
      <c r="G74" t="s">
        <v>116</v>
      </c>
      <c r="H74" s="115">
        <v>83.39</v>
      </c>
      <c r="I74" s="88">
        <v>67.87</v>
      </c>
      <c r="J74" s="88">
        <v>0</v>
      </c>
      <c r="K74" s="88">
        <v>0</v>
      </c>
      <c r="L74" s="88">
        <v>14.54</v>
      </c>
      <c r="M74" s="116">
        <v>0</v>
      </c>
      <c r="N74" s="115">
        <v>0</v>
      </c>
      <c r="O74" s="88">
        <v>0</v>
      </c>
      <c r="P74" s="88">
        <v>-100</v>
      </c>
      <c r="Q74" s="88">
        <v>0</v>
      </c>
      <c r="R74" s="88">
        <v>0</v>
      </c>
      <c r="S74" s="116">
        <v>0</v>
      </c>
      <c r="U74" s="115">
        <v>-100</v>
      </c>
      <c r="V74" s="116">
        <v>165.8</v>
      </c>
      <c r="W74">
        <v>83.39</v>
      </c>
      <c r="X74">
        <v>67.87</v>
      </c>
      <c r="Y74">
        <v>14.54</v>
      </c>
      <c r="Z74">
        <v>0</v>
      </c>
      <c r="AA74">
        <v>-100</v>
      </c>
    </row>
    <row r="75" spans="7:27">
      <c r="G75" t="s">
        <v>117</v>
      </c>
      <c r="H75" s="115">
        <v>60.12</v>
      </c>
      <c r="I75" s="88">
        <v>48.48</v>
      </c>
      <c r="J75" s="88">
        <v>0</v>
      </c>
      <c r="K75" s="88">
        <v>0</v>
      </c>
      <c r="L75" s="88">
        <v>16.579999999999998</v>
      </c>
      <c r="M75" s="116">
        <v>0</v>
      </c>
      <c r="N75" s="115">
        <v>0</v>
      </c>
      <c r="O75" s="88">
        <v>0</v>
      </c>
      <c r="P75" s="88">
        <v>-170</v>
      </c>
      <c r="Q75" s="88">
        <v>0</v>
      </c>
      <c r="R75" s="88">
        <v>0</v>
      </c>
      <c r="S75" s="116">
        <v>0</v>
      </c>
      <c r="U75" s="115">
        <v>-170</v>
      </c>
      <c r="V75" s="116">
        <v>125.18</v>
      </c>
      <c r="W75">
        <v>60.12</v>
      </c>
      <c r="X75">
        <v>48.48</v>
      </c>
      <c r="Y75">
        <v>16.579999999999998</v>
      </c>
      <c r="Z75">
        <v>0</v>
      </c>
      <c r="AA75">
        <v>-170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16.48</v>
      </c>
      <c r="M76" s="116">
        <v>0</v>
      </c>
      <c r="N76" s="115">
        <v>0</v>
      </c>
      <c r="O76" s="88">
        <v>0</v>
      </c>
      <c r="P76" s="88">
        <v>-120</v>
      </c>
      <c r="Q76" s="88">
        <v>0</v>
      </c>
      <c r="R76" s="88">
        <v>0</v>
      </c>
      <c r="S76" s="116">
        <v>0</v>
      </c>
      <c r="U76" s="115">
        <v>-120</v>
      </c>
      <c r="V76" s="116">
        <v>16.48</v>
      </c>
      <c r="W76">
        <v>0</v>
      </c>
      <c r="X76">
        <v>0</v>
      </c>
      <c r="Y76">
        <v>16.48</v>
      </c>
      <c r="Z76">
        <v>0</v>
      </c>
      <c r="AA76">
        <v>-120</v>
      </c>
    </row>
    <row r="77" spans="7:27">
      <c r="G77" t="s">
        <v>119</v>
      </c>
      <c r="H77" s="115">
        <v>33.94</v>
      </c>
      <c r="I77" s="88">
        <v>0</v>
      </c>
      <c r="J77" s="88">
        <v>0</v>
      </c>
      <c r="K77" s="88">
        <v>0</v>
      </c>
      <c r="L77" s="88">
        <v>16.48</v>
      </c>
      <c r="M77" s="116">
        <v>0</v>
      </c>
      <c r="N77" s="115">
        <v>0</v>
      </c>
      <c r="O77" s="88">
        <v>0</v>
      </c>
      <c r="P77" s="88">
        <v>-150</v>
      </c>
      <c r="Q77" s="88">
        <v>0</v>
      </c>
      <c r="R77" s="88">
        <v>0</v>
      </c>
      <c r="S77" s="116">
        <v>0</v>
      </c>
      <c r="U77" s="115">
        <v>-150</v>
      </c>
      <c r="V77" s="116">
        <v>50.42</v>
      </c>
      <c r="W77">
        <v>33.94</v>
      </c>
      <c r="X77">
        <v>0</v>
      </c>
      <c r="Y77">
        <v>16.48</v>
      </c>
      <c r="Z77">
        <v>0</v>
      </c>
      <c r="AA77">
        <v>-150</v>
      </c>
    </row>
    <row r="78" spans="7:27">
      <c r="G78" t="s">
        <v>120</v>
      </c>
      <c r="H78" s="115">
        <v>67.87</v>
      </c>
      <c r="I78" s="88">
        <v>0</v>
      </c>
      <c r="J78" s="88">
        <v>0</v>
      </c>
      <c r="K78" s="88">
        <v>0</v>
      </c>
      <c r="L78" s="88">
        <v>16.87</v>
      </c>
      <c r="M78" s="116">
        <v>0</v>
      </c>
      <c r="N78" s="115">
        <v>0</v>
      </c>
      <c r="O78" s="88">
        <v>0</v>
      </c>
      <c r="P78" s="88">
        <v>-156</v>
      </c>
      <c r="Q78" s="88">
        <v>0</v>
      </c>
      <c r="R78" s="88">
        <v>0</v>
      </c>
      <c r="S78" s="116">
        <v>0</v>
      </c>
      <c r="U78" s="115">
        <v>-156</v>
      </c>
      <c r="V78" s="116">
        <v>84.74</v>
      </c>
      <c r="W78">
        <v>67.87</v>
      </c>
      <c r="X78">
        <v>0</v>
      </c>
      <c r="Y78">
        <v>16.87</v>
      </c>
      <c r="Z78">
        <v>0</v>
      </c>
      <c r="AA78">
        <v>-156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0.68</v>
      </c>
      <c r="M79" s="116">
        <v>0</v>
      </c>
      <c r="N79" s="115">
        <v>-36</v>
      </c>
      <c r="O79" s="88">
        <v>-40</v>
      </c>
      <c r="P79" s="88">
        <v>-161</v>
      </c>
      <c r="Q79" s="88">
        <v>0</v>
      </c>
      <c r="R79" s="88">
        <v>0</v>
      </c>
      <c r="S79" s="116">
        <v>0</v>
      </c>
      <c r="U79" s="115">
        <v>-237</v>
      </c>
      <c r="V79" s="116">
        <v>0.68</v>
      </c>
      <c r="W79">
        <v>-36</v>
      </c>
      <c r="X79">
        <v>-40</v>
      </c>
      <c r="Y79">
        <v>0.68</v>
      </c>
      <c r="Z79">
        <v>0</v>
      </c>
      <c r="AA79">
        <v>-161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15.51</v>
      </c>
      <c r="M80" s="116">
        <v>0</v>
      </c>
      <c r="N80" s="115">
        <v>-34</v>
      </c>
      <c r="O80" s="88">
        <v>-15</v>
      </c>
      <c r="P80" s="88">
        <v>-156</v>
      </c>
      <c r="Q80" s="88">
        <v>0</v>
      </c>
      <c r="R80" s="88">
        <v>0</v>
      </c>
      <c r="S80" s="116">
        <v>0</v>
      </c>
      <c r="U80" s="115">
        <v>-205</v>
      </c>
      <c r="V80" s="116">
        <v>15.51</v>
      </c>
      <c r="W80">
        <v>-34</v>
      </c>
      <c r="X80">
        <v>-15</v>
      </c>
      <c r="Y80">
        <v>15.51</v>
      </c>
      <c r="Z80">
        <v>0</v>
      </c>
      <c r="AA80">
        <v>-156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17.45</v>
      </c>
      <c r="M81" s="116">
        <v>0</v>
      </c>
      <c r="N81" s="115">
        <v>-31</v>
      </c>
      <c r="O81" s="88">
        <v>-55</v>
      </c>
      <c r="P81" s="88">
        <v>-126</v>
      </c>
      <c r="Q81" s="88">
        <v>0</v>
      </c>
      <c r="R81" s="88">
        <v>0</v>
      </c>
      <c r="S81" s="116">
        <v>0</v>
      </c>
      <c r="U81" s="115">
        <v>-212</v>
      </c>
      <c r="V81" s="116">
        <v>17.45</v>
      </c>
      <c r="W81">
        <v>-31</v>
      </c>
      <c r="X81">
        <v>-55</v>
      </c>
      <c r="Y81">
        <v>17.45</v>
      </c>
      <c r="Z81">
        <v>0</v>
      </c>
      <c r="AA81">
        <v>-126</v>
      </c>
    </row>
    <row r="82" spans="7:27">
      <c r="G82" t="s">
        <v>124</v>
      </c>
      <c r="H82" s="115">
        <v>16.48</v>
      </c>
      <c r="I82" s="88">
        <v>0</v>
      </c>
      <c r="J82" s="88">
        <v>0</v>
      </c>
      <c r="K82" s="88">
        <v>0</v>
      </c>
      <c r="L82" s="88">
        <v>18.13</v>
      </c>
      <c r="M82" s="116">
        <v>0</v>
      </c>
      <c r="N82" s="115">
        <v>0</v>
      </c>
      <c r="O82" s="88">
        <v>-35</v>
      </c>
      <c r="P82" s="88">
        <v>-186</v>
      </c>
      <c r="Q82" s="88">
        <v>0</v>
      </c>
      <c r="R82" s="88">
        <v>0</v>
      </c>
      <c r="S82" s="116">
        <v>0</v>
      </c>
      <c r="U82" s="115">
        <v>-221</v>
      </c>
      <c r="V82" s="116">
        <v>34.61</v>
      </c>
      <c r="W82">
        <v>16.48</v>
      </c>
      <c r="X82">
        <v>-35</v>
      </c>
      <c r="Y82">
        <v>18.13</v>
      </c>
      <c r="Z82">
        <v>0</v>
      </c>
      <c r="AA82">
        <v>-186</v>
      </c>
    </row>
    <row r="83" spans="7:27">
      <c r="G83" t="s">
        <v>125</v>
      </c>
      <c r="H83" s="115">
        <v>25.21</v>
      </c>
      <c r="I83" s="88">
        <v>0</v>
      </c>
      <c r="J83" s="88">
        <v>0</v>
      </c>
      <c r="K83" s="88">
        <v>0</v>
      </c>
      <c r="L83" s="88">
        <v>18.13</v>
      </c>
      <c r="M83" s="116">
        <v>0</v>
      </c>
      <c r="N83" s="115">
        <v>0</v>
      </c>
      <c r="O83" s="88">
        <v>-20</v>
      </c>
      <c r="P83" s="88">
        <v>-94</v>
      </c>
      <c r="Q83" s="88">
        <v>0</v>
      </c>
      <c r="R83" s="88">
        <v>0</v>
      </c>
      <c r="S83" s="116">
        <v>0</v>
      </c>
      <c r="U83" s="115">
        <v>-114</v>
      </c>
      <c r="V83" s="116">
        <v>43.34</v>
      </c>
      <c r="W83">
        <v>25.21</v>
      </c>
      <c r="X83">
        <v>-20</v>
      </c>
      <c r="Y83">
        <v>18.13</v>
      </c>
      <c r="Z83">
        <v>0</v>
      </c>
      <c r="AA83">
        <v>-94</v>
      </c>
    </row>
    <row r="84" spans="7:27">
      <c r="G84" t="s">
        <v>126</v>
      </c>
      <c r="H84" s="115">
        <v>53.33</v>
      </c>
      <c r="I84" s="88">
        <v>0</v>
      </c>
      <c r="J84" s="88">
        <v>0</v>
      </c>
      <c r="K84" s="88">
        <v>0</v>
      </c>
      <c r="L84" s="88">
        <v>18.13</v>
      </c>
      <c r="M84" s="116">
        <v>0</v>
      </c>
      <c r="N84" s="115">
        <v>0</v>
      </c>
      <c r="O84" s="88">
        <v>-20</v>
      </c>
      <c r="P84" s="88">
        <v>-95</v>
      </c>
      <c r="Q84" s="88">
        <v>0</v>
      </c>
      <c r="R84" s="88">
        <v>0</v>
      </c>
      <c r="S84" s="116">
        <v>0</v>
      </c>
      <c r="U84" s="115">
        <v>-115</v>
      </c>
      <c r="V84" s="116">
        <v>71.459999999999994</v>
      </c>
      <c r="W84">
        <v>53.33</v>
      </c>
      <c r="X84">
        <v>-20</v>
      </c>
      <c r="Y84">
        <v>18.13</v>
      </c>
      <c r="Z84">
        <v>0</v>
      </c>
      <c r="AA84">
        <v>-95</v>
      </c>
    </row>
    <row r="85" spans="7:27">
      <c r="G85" t="s">
        <v>127</v>
      </c>
      <c r="H85" s="115">
        <v>105.69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-114</v>
      </c>
      <c r="Q85" s="88">
        <v>0</v>
      </c>
      <c r="R85" s="88">
        <v>0</v>
      </c>
      <c r="S85" s="116">
        <v>0</v>
      </c>
      <c r="U85" s="115">
        <v>-114</v>
      </c>
      <c r="V85" s="116">
        <v>105.69</v>
      </c>
      <c r="W85">
        <v>105.69</v>
      </c>
      <c r="X85">
        <v>0</v>
      </c>
      <c r="Y85">
        <v>0</v>
      </c>
      <c r="Z85">
        <v>0</v>
      </c>
      <c r="AA85">
        <v>-114</v>
      </c>
    </row>
    <row r="86" spans="7:27">
      <c r="G86" t="s">
        <v>128</v>
      </c>
      <c r="H86" s="115">
        <v>101.81</v>
      </c>
      <c r="I86" s="88">
        <v>0</v>
      </c>
      <c r="J86" s="88">
        <v>0</v>
      </c>
      <c r="K86" s="88">
        <v>0</v>
      </c>
      <c r="L86" s="88">
        <v>16.48</v>
      </c>
      <c r="M86" s="116">
        <v>0</v>
      </c>
      <c r="N86" s="115">
        <v>0</v>
      </c>
      <c r="O86" s="88">
        <v>0</v>
      </c>
      <c r="P86" s="88">
        <v>-138</v>
      </c>
      <c r="Q86" s="88">
        <v>0</v>
      </c>
      <c r="R86" s="88">
        <v>0</v>
      </c>
      <c r="S86" s="116">
        <v>0</v>
      </c>
      <c r="U86" s="115">
        <v>-138</v>
      </c>
      <c r="V86" s="116">
        <v>118.29</v>
      </c>
      <c r="W86">
        <v>101.81</v>
      </c>
      <c r="X86">
        <v>0</v>
      </c>
      <c r="Y86">
        <v>16.48</v>
      </c>
      <c r="Z86">
        <v>0</v>
      </c>
      <c r="AA86">
        <v>-138</v>
      </c>
    </row>
    <row r="87" spans="7:27">
      <c r="G87" t="s">
        <v>129</v>
      </c>
      <c r="H87" s="115">
        <v>67.87</v>
      </c>
      <c r="I87" s="88">
        <v>0</v>
      </c>
      <c r="J87" s="88">
        <v>0</v>
      </c>
      <c r="K87" s="88">
        <v>0</v>
      </c>
      <c r="L87" s="88">
        <v>19.39</v>
      </c>
      <c r="M87" s="116">
        <v>0</v>
      </c>
      <c r="N87" s="115">
        <v>0</v>
      </c>
      <c r="O87" s="88">
        <v>0</v>
      </c>
      <c r="P87" s="88">
        <v>-190</v>
      </c>
      <c r="Q87" s="88">
        <v>0</v>
      </c>
      <c r="R87" s="88">
        <v>0</v>
      </c>
      <c r="S87" s="116">
        <v>0</v>
      </c>
      <c r="U87" s="115">
        <v>-190</v>
      </c>
      <c r="V87" s="116">
        <v>87.26</v>
      </c>
      <c r="W87">
        <v>67.87</v>
      </c>
      <c r="X87">
        <v>0</v>
      </c>
      <c r="Y87">
        <v>19.39</v>
      </c>
      <c r="Z87">
        <v>0</v>
      </c>
      <c r="AA87">
        <v>-190</v>
      </c>
    </row>
    <row r="88" spans="7:27">
      <c r="G88" t="s">
        <v>130</v>
      </c>
      <c r="H88" s="115">
        <v>14.54</v>
      </c>
      <c r="I88" s="88">
        <v>0</v>
      </c>
      <c r="J88" s="88">
        <v>0</v>
      </c>
      <c r="K88" s="88">
        <v>0</v>
      </c>
      <c r="L88" s="88">
        <v>19.399999999999999</v>
      </c>
      <c r="M88" s="116">
        <v>0</v>
      </c>
      <c r="N88" s="115">
        <v>0</v>
      </c>
      <c r="O88" s="88">
        <v>0</v>
      </c>
      <c r="P88" s="88">
        <v>-101</v>
      </c>
      <c r="Q88" s="88">
        <v>0</v>
      </c>
      <c r="R88" s="88">
        <v>0</v>
      </c>
      <c r="S88" s="116">
        <v>0</v>
      </c>
      <c r="U88" s="115">
        <v>-101</v>
      </c>
      <c r="V88" s="116">
        <v>33.94</v>
      </c>
      <c r="W88">
        <v>14.54</v>
      </c>
      <c r="X88">
        <v>0</v>
      </c>
      <c r="Y88">
        <v>19.399999999999999</v>
      </c>
      <c r="Z88">
        <v>0</v>
      </c>
      <c r="AA88">
        <v>-101</v>
      </c>
    </row>
    <row r="89" spans="7:27">
      <c r="G89" t="s">
        <v>131</v>
      </c>
      <c r="H89" s="115">
        <v>94.05</v>
      </c>
      <c r="I89" s="88">
        <v>0</v>
      </c>
      <c r="J89" s="88">
        <v>0</v>
      </c>
      <c r="K89" s="88">
        <v>0</v>
      </c>
      <c r="L89" s="88">
        <v>17.45</v>
      </c>
      <c r="M89" s="116">
        <v>0</v>
      </c>
      <c r="N89" s="115">
        <v>0</v>
      </c>
      <c r="O89" s="88">
        <v>-10</v>
      </c>
      <c r="P89" s="88">
        <v>-71</v>
      </c>
      <c r="Q89" s="88">
        <v>0</v>
      </c>
      <c r="R89" s="88">
        <v>0</v>
      </c>
      <c r="S89" s="116">
        <v>0</v>
      </c>
      <c r="U89" s="115">
        <v>-81</v>
      </c>
      <c r="V89" s="116">
        <v>111.5</v>
      </c>
      <c r="W89">
        <v>94.05</v>
      </c>
      <c r="X89">
        <v>-10</v>
      </c>
      <c r="Y89">
        <v>17.45</v>
      </c>
      <c r="Z89">
        <v>0</v>
      </c>
      <c r="AA89">
        <v>-71</v>
      </c>
    </row>
    <row r="90" spans="7:27">
      <c r="G90" t="s">
        <v>132</v>
      </c>
      <c r="H90" s="115">
        <v>95.99</v>
      </c>
      <c r="I90" s="88">
        <v>0</v>
      </c>
      <c r="J90" s="88">
        <v>0</v>
      </c>
      <c r="K90" s="88">
        <v>0</v>
      </c>
      <c r="L90" s="88">
        <v>17.45</v>
      </c>
      <c r="M90" s="116">
        <v>0</v>
      </c>
      <c r="N90" s="115">
        <v>0</v>
      </c>
      <c r="O90" s="88">
        <v>0</v>
      </c>
      <c r="P90" s="88">
        <v>-57</v>
      </c>
      <c r="Q90" s="88">
        <v>0</v>
      </c>
      <c r="R90" s="88">
        <v>0</v>
      </c>
      <c r="S90" s="116">
        <v>0</v>
      </c>
      <c r="U90" s="115">
        <v>-57</v>
      </c>
      <c r="V90" s="116">
        <v>113.44</v>
      </c>
      <c r="W90">
        <v>95.99</v>
      </c>
      <c r="X90">
        <v>0</v>
      </c>
      <c r="Y90">
        <v>17.45</v>
      </c>
      <c r="Z90">
        <v>0</v>
      </c>
      <c r="AA90">
        <v>-57</v>
      </c>
    </row>
    <row r="91" spans="7:27">
      <c r="G91" t="s">
        <v>133</v>
      </c>
      <c r="H91" s="115">
        <v>104.72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-40</v>
      </c>
      <c r="P91" s="88">
        <v>-42</v>
      </c>
      <c r="Q91" s="88">
        <v>0</v>
      </c>
      <c r="R91" s="88">
        <v>0</v>
      </c>
      <c r="S91" s="116">
        <v>0</v>
      </c>
      <c r="U91" s="115">
        <v>-82</v>
      </c>
      <c r="V91" s="116">
        <v>104.72</v>
      </c>
      <c r="W91">
        <v>104.72</v>
      </c>
      <c r="X91">
        <v>-40</v>
      </c>
      <c r="Y91">
        <v>0</v>
      </c>
      <c r="Z91">
        <v>0</v>
      </c>
      <c r="AA91">
        <v>-42</v>
      </c>
    </row>
    <row r="92" spans="7:27">
      <c r="G92" t="s">
        <v>134</v>
      </c>
      <c r="H92" s="115">
        <v>108.59</v>
      </c>
      <c r="I92" s="88">
        <v>0</v>
      </c>
      <c r="J92" s="88">
        <v>0</v>
      </c>
      <c r="K92" s="88">
        <v>0</v>
      </c>
      <c r="L92" s="88">
        <v>15.03</v>
      </c>
      <c r="M92" s="116">
        <v>0</v>
      </c>
      <c r="N92" s="115">
        <v>0</v>
      </c>
      <c r="O92" s="88">
        <v>-62</v>
      </c>
      <c r="P92" s="88">
        <v>-76</v>
      </c>
      <c r="Q92" s="88">
        <v>0</v>
      </c>
      <c r="R92" s="88">
        <v>0</v>
      </c>
      <c r="S92" s="116">
        <v>0</v>
      </c>
      <c r="U92" s="115">
        <v>-138</v>
      </c>
      <c r="V92" s="116">
        <v>123.62</v>
      </c>
      <c r="W92">
        <v>108.59</v>
      </c>
      <c r="X92">
        <v>-62</v>
      </c>
      <c r="Y92">
        <v>15.03</v>
      </c>
      <c r="Z92">
        <v>0</v>
      </c>
      <c r="AA92">
        <v>-76</v>
      </c>
    </row>
    <row r="93" spans="7:27">
      <c r="G93" t="s">
        <v>135</v>
      </c>
      <c r="H93" s="115">
        <v>111.5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-24</v>
      </c>
      <c r="P93" s="88">
        <v>-45</v>
      </c>
      <c r="Q93" s="88">
        <v>0</v>
      </c>
      <c r="R93" s="88">
        <v>0</v>
      </c>
      <c r="S93" s="116">
        <v>0</v>
      </c>
      <c r="U93" s="115">
        <v>-69</v>
      </c>
      <c r="V93" s="116">
        <v>111.5</v>
      </c>
      <c r="W93">
        <v>111.5</v>
      </c>
      <c r="X93">
        <v>-24</v>
      </c>
      <c r="Y93">
        <v>0</v>
      </c>
      <c r="Z93">
        <v>0</v>
      </c>
      <c r="AA93">
        <v>-45</v>
      </c>
    </row>
    <row r="94" spans="7:27">
      <c r="G94" t="s">
        <v>136</v>
      </c>
      <c r="H94" s="115">
        <v>76.599999999999994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-24</v>
      </c>
      <c r="P94" s="88">
        <v>-80</v>
      </c>
      <c r="Q94" s="88">
        <v>0</v>
      </c>
      <c r="R94" s="88">
        <v>0</v>
      </c>
      <c r="S94" s="116">
        <v>0</v>
      </c>
      <c r="U94" s="115">
        <v>-104</v>
      </c>
      <c r="V94" s="116">
        <v>76.599999999999994</v>
      </c>
      <c r="W94">
        <v>76.599999999999994</v>
      </c>
      <c r="X94">
        <v>-24</v>
      </c>
      <c r="Y94">
        <v>0</v>
      </c>
      <c r="Z94">
        <v>0</v>
      </c>
      <c r="AA94">
        <v>-80</v>
      </c>
    </row>
    <row r="95" spans="7:27">
      <c r="G95" t="s">
        <v>137</v>
      </c>
      <c r="H95" s="115">
        <v>128.94999999999999</v>
      </c>
      <c r="I95" s="88">
        <v>0</v>
      </c>
      <c r="J95" s="88">
        <v>0</v>
      </c>
      <c r="K95" s="88">
        <v>0</v>
      </c>
      <c r="L95" s="88">
        <v>16.97</v>
      </c>
      <c r="M95" s="116">
        <v>0</v>
      </c>
      <c r="N95" s="115">
        <v>0</v>
      </c>
      <c r="O95" s="88">
        <v>0</v>
      </c>
      <c r="P95" s="88">
        <v>-64</v>
      </c>
      <c r="Q95" s="88">
        <v>0</v>
      </c>
      <c r="R95" s="88">
        <v>0</v>
      </c>
      <c r="S95" s="116">
        <v>0</v>
      </c>
      <c r="U95" s="115">
        <v>-64</v>
      </c>
      <c r="V95" s="116">
        <v>145.91999999999999</v>
      </c>
      <c r="W95">
        <v>128.94999999999999</v>
      </c>
      <c r="X95">
        <v>0</v>
      </c>
      <c r="Y95">
        <v>16.97</v>
      </c>
      <c r="Z95">
        <v>0</v>
      </c>
      <c r="AA95">
        <v>-64</v>
      </c>
    </row>
    <row r="96" spans="7:27">
      <c r="G96" t="s">
        <v>138</v>
      </c>
      <c r="H96" s="115">
        <v>127.98</v>
      </c>
      <c r="I96" s="88">
        <v>4.8499999999999996</v>
      </c>
      <c r="J96" s="88">
        <v>0</v>
      </c>
      <c r="K96" s="88">
        <v>0</v>
      </c>
      <c r="L96" s="88">
        <v>16.97</v>
      </c>
      <c r="M96" s="116">
        <v>0</v>
      </c>
      <c r="N96" s="115">
        <v>0</v>
      </c>
      <c r="O96" s="88">
        <v>0</v>
      </c>
      <c r="P96" s="88">
        <v>-67</v>
      </c>
      <c r="Q96" s="88">
        <v>0</v>
      </c>
      <c r="R96" s="88">
        <v>0</v>
      </c>
      <c r="S96" s="116">
        <v>0</v>
      </c>
      <c r="U96" s="115">
        <v>-67</v>
      </c>
      <c r="V96" s="116">
        <v>149.80000000000001</v>
      </c>
      <c r="W96">
        <v>127.98</v>
      </c>
      <c r="X96">
        <v>4.8499999999999996</v>
      </c>
      <c r="Y96">
        <v>16.97</v>
      </c>
      <c r="Z96">
        <v>0</v>
      </c>
      <c r="AA96">
        <v>-67</v>
      </c>
    </row>
    <row r="97" spans="1:83">
      <c r="G97" t="s">
        <v>139</v>
      </c>
      <c r="H97" s="115">
        <v>123.14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-46</v>
      </c>
      <c r="Q97" s="88">
        <v>0</v>
      </c>
      <c r="R97" s="88">
        <v>0</v>
      </c>
      <c r="S97" s="116">
        <v>0</v>
      </c>
      <c r="U97" s="115">
        <v>-46</v>
      </c>
      <c r="V97" s="116">
        <v>123.14</v>
      </c>
      <c r="W97">
        <v>123.14</v>
      </c>
      <c r="X97">
        <v>0</v>
      </c>
      <c r="Y97">
        <v>0</v>
      </c>
      <c r="Z97">
        <v>0</v>
      </c>
      <c r="AA97">
        <v>-46</v>
      </c>
    </row>
    <row r="98" spans="1:83">
      <c r="G98" t="s">
        <v>140</v>
      </c>
      <c r="H98" s="115">
        <v>131.87</v>
      </c>
      <c r="I98" s="88">
        <v>0</v>
      </c>
      <c r="J98" s="88">
        <v>0</v>
      </c>
      <c r="K98" s="88">
        <v>0</v>
      </c>
      <c r="L98" s="88">
        <v>14.54</v>
      </c>
      <c r="M98" s="116">
        <v>0</v>
      </c>
      <c r="N98" s="115">
        <v>0</v>
      </c>
      <c r="O98" s="88">
        <v>0</v>
      </c>
      <c r="P98" s="88">
        <v>-51</v>
      </c>
      <c r="Q98" s="88">
        <v>0</v>
      </c>
      <c r="R98" s="88">
        <v>0</v>
      </c>
      <c r="S98" s="116">
        <v>0</v>
      </c>
      <c r="U98" s="115">
        <v>-51</v>
      </c>
      <c r="V98" s="116">
        <v>146.41</v>
      </c>
      <c r="W98">
        <v>131.87</v>
      </c>
      <c r="X98">
        <v>0</v>
      </c>
      <c r="Y98">
        <v>14.54</v>
      </c>
      <c r="Z98">
        <v>0</v>
      </c>
      <c r="AA98">
        <v>-51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1.4561074999999997</v>
      </c>
      <c r="I99" s="111">
        <f t="shared" ref="I99:BQ99" si="1">SUM(I3:I98)/4000</f>
        <v>0.28530999999999995</v>
      </c>
      <c r="J99" s="111">
        <f t="shared" si="1"/>
        <v>3.0300000000000001E-2</v>
      </c>
      <c r="K99" s="111">
        <f t="shared" si="1"/>
        <v>0</v>
      </c>
      <c r="L99" s="111">
        <f t="shared" si="1"/>
        <v>0.24783499999999997</v>
      </c>
      <c r="M99" s="111">
        <f t="shared" si="1"/>
        <v>0</v>
      </c>
      <c r="N99" s="110">
        <f t="shared" si="1"/>
        <v>-0.34498250000000003</v>
      </c>
      <c r="O99" s="111">
        <f t="shared" si="1"/>
        <v>-0.72024999999999995</v>
      </c>
      <c r="P99" s="111">
        <f t="shared" si="1"/>
        <v>-1.69025</v>
      </c>
      <c r="Q99" s="111">
        <f t="shared" si="1"/>
        <v>-9.8750000000000004E-2</v>
      </c>
      <c r="R99" s="111">
        <f t="shared" si="1"/>
        <v>0</v>
      </c>
      <c r="S99" s="112">
        <f t="shared" si="1"/>
        <v>0</v>
      </c>
      <c r="U99" s="110">
        <f t="shared" si="1"/>
        <v>-2.8542325000000002</v>
      </c>
      <c r="V99" s="112">
        <f t="shared" si="1"/>
        <v>2.0195525000000001</v>
      </c>
      <c r="W99">
        <f t="shared" si="1"/>
        <v>1.1111249999999997</v>
      </c>
      <c r="X99">
        <f t="shared" si="1"/>
        <v>-0.43494000000000005</v>
      </c>
      <c r="Y99">
        <f t="shared" si="1"/>
        <v>0.24783499999999997</v>
      </c>
      <c r="Z99">
        <f t="shared" si="1"/>
        <v>-9.8750000000000004E-2</v>
      </c>
      <c r="AA99">
        <f t="shared" si="1"/>
        <v>-1.65995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8" t="s">
        <v>229</v>
      </c>
      <c r="B1" s="218"/>
      <c r="C1" s="218"/>
      <c r="D1" s="218"/>
      <c r="E1" s="183"/>
      <c r="F1" s="183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442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8" t="s">
        <v>229</v>
      </c>
      <c r="B1" s="218"/>
      <c r="C1" s="218"/>
      <c r="D1" s="218"/>
      <c r="E1" s="191"/>
      <c r="F1" s="191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44815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441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8.6300000000000008</v>
      </c>
      <c r="I3" s="95">
        <v>24.24</v>
      </c>
      <c r="J3" s="95">
        <v>0</v>
      </c>
      <c r="K3" s="95">
        <v>29.09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61.96</v>
      </c>
      <c r="W3">
        <v>8.6300000000000008</v>
      </c>
      <c r="X3">
        <v>24.24</v>
      </c>
      <c r="Y3">
        <v>29.09</v>
      </c>
    </row>
    <row r="4" spans="1:25">
      <c r="A4" t="s">
        <v>416</v>
      </c>
      <c r="B4" t="s">
        <v>263</v>
      </c>
      <c r="D4" t="s">
        <v>441</v>
      </c>
      <c r="G4" t="s">
        <v>46</v>
      </c>
      <c r="H4" s="115">
        <v>3.88</v>
      </c>
      <c r="I4" s="88">
        <v>9.6999999999999993</v>
      </c>
      <c r="J4" s="88">
        <v>0</v>
      </c>
      <c r="K4" s="88">
        <v>29.08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42.66</v>
      </c>
      <c r="W4">
        <v>3.88</v>
      </c>
      <c r="X4">
        <v>9.6999999999999993</v>
      </c>
      <c r="Y4">
        <v>29.08</v>
      </c>
    </row>
    <row r="5" spans="1:25">
      <c r="B5" t="s">
        <v>422</v>
      </c>
      <c r="G5" t="s">
        <v>47</v>
      </c>
      <c r="H5" s="115">
        <v>0</v>
      </c>
      <c r="I5" s="88">
        <v>0</v>
      </c>
      <c r="J5" s="88">
        <v>0</v>
      </c>
      <c r="K5" s="88">
        <v>29.09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29.09</v>
      </c>
      <c r="W5">
        <v>0</v>
      </c>
      <c r="X5">
        <v>0</v>
      </c>
      <c r="Y5">
        <v>29.09</v>
      </c>
    </row>
    <row r="6" spans="1:25">
      <c r="B6" t="s">
        <v>422</v>
      </c>
      <c r="G6" t="s">
        <v>48</v>
      </c>
      <c r="H6" s="115">
        <v>0</v>
      </c>
      <c r="I6" s="88">
        <v>0</v>
      </c>
      <c r="J6" s="88">
        <v>0</v>
      </c>
      <c r="K6" s="88">
        <v>19.39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19.39</v>
      </c>
      <c r="W6">
        <v>0</v>
      </c>
      <c r="X6">
        <v>0</v>
      </c>
      <c r="Y6">
        <v>19.39</v>
      </c>
    </row>
    <row r="7" spans="1:25">
      <c r="G7" t="s">
        <v>49</v>
      </c>
      <c r="H7" s="115">
        <v>92.89</v>
      </c>
      <c r="I7" s="88">
        <v>19.39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112.28</v>
      </c>
      <c r="W7">
        <v>92.89</v>
      </c>
      <c r="X7">
        <v>19.39</v>
      </c>
      <c r="Y7">
        <v>0</v>
      </c>
    </row>
    <row r="8" spans="1:25">
      <c r="G8" t="s">
        <v>50</v>
      </c>
      <c r="H8" s="115">
        <v>59.53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59.53</v>
      </c>
      <c r="W8">
        <v>59.53</v>
      </c>
      <c r="X8">
        <v>0</v>
      </c>
      <c r="Y8">
        <v>0</v>
      </c>
    </row>
    <row r="9" spans="1:25">
      <c r="G9" t="s">
        <v>51</v>
      </c>
      <c r="H9" s="115">
        <v>42.66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42.66</v>
      </c>
      <c r="W9">
        <v>42.66</v>
      </c>
      <c r="X9">
        <v>0</v>
      </c>
      <c r="Y9">
        <v>0</v>
      </c>
    </row>
    <row r="10" spans="1:25">
      <c r="G10" t="s">
        <v>52</v>
      </c>
      <c r="H10" s="115">
        <v>6.79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6.79</v>
      </c>
      <c r="W10">
        <v>6.79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  <c r="Y38">
        <v>0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  <c r="Y40">
        <v>0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  <c r="Y41">
        <v>0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  <c r="Y42">
        <v>0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  <c r="X43">
        <v>0</v>
      </c>
      <c r="Y43">
        <v>0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  <c r="X44">
        <v>0</v>
      </c>
      <c r="Y44">
        <v>0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  <c r="X45">
        <v>0</v>
      </c>
      <c r="Y45">
        <v>0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  <c r="X46">
        <v>0</v>
      </c>
      <c r="Y46">
        <v>0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  <c r="X47">
        <v>0</v>
      </c>
      <c r="Y47">
        <v>0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  <c r="X48">
        <v>0</v>
      </c>
      <c r="Y48">
        <v>0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  <c r="X49">
        <v>0</v>
      </c>
      <c r="Y49">
        <v>0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  <c r="X50">
        <v>0</v>
      </c>
      <c r="Y50">
        <v>0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38.78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38.78</v>
      </c>
      <c r="W51">
        <v>0</v>
      </c>
      <c r="X51">
        <v>0</v>
      </c>
      <c r="Y51">
        <v>38.78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  <c r="X52">
        <v>0</v>
      </c>
      <c r="Y52">
        <v>0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  <c r="X53">
        <v>0</v>
      </c>
      <c r="Y53">
        <v>0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  <c r="X54">
        <v>0</v>
      </c>
      <c r="Y54">
        <v>0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  <c r="X55">
        <v>0</v>
      </c>
      <c r="Y55">
        <v>0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38.78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38.78</v>
      </c>
      <c r="W56">
        <v>0</v>
      </c>
      <c r="X56">
        <v>0</v>
      </c>
      <c r="Y56">
        <v>38.78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  <c r="X57">
        <v>0</v>
      </c>
      <c r="Y57">
        <v>0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  <c r="X58">
        <v>0</v>
      </c>
      <c r="Y58">
        <v>0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  <c r="X59">
        <v>0</v>
      </c>
      <c r="Y59">
        <v>0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  <c r="X60">
        <v>0</v>
      </c>
      <c r="Y60">
        <v>0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38.78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38.78</v>
      </c>
      <c r="W61">
        <v>0</v>
      </c>
      <c r="X61">
        <v>0</v>
      </c>
      <c r="Y61">
        <v>38.78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  <c r="X62">
        <v>0</v>
      </c>
      <c r="Y62">
        <v>0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  <c r="X63">
        <v>0</v>
      </c>
      <c r="Y63">
        <v>0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  <c r="X64">
        <v>0</v>
      </c>
      <c r="Y64">
        <v>0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  <c r="X65">
        <v>0</v>
      </c>
      <c r="Y65">
        <v>0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38.78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38.78</v>
      </c>
      <c r="W66">
        <v>0</v>
      </c>
      <c r="X66">
        <v>0</v>
      </c>
      <c r="Y66">
        <v>38.78</v>
      </c>
    </row>
    <row r="67" spans="7:25">
      <c r="G67" t="s">
        <v>109</v>
      </c>
      <c r="H67" s="115">
        <v>31.03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31.03</v>
      </c>
      <c r="W67">
        <v>31.03</v>
      </c>
      <c r="X67">
        <v>0</v>
      </c>
      <c r="Y67">
        <v>0</v>
      </c>
    </row>
    <row r="68" spans="7:25">
      <c r="G68" t="s">
        <v>110</v>
      </c>
      <c r="H68" s="115">
        <v>29.09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29.09</v>
      </c>
      <c r="W68">
        <v>29.09</v>
      </c>
      <c r="X68">
        <v>0</v>
      </c>
      <c r="Y68">
        <v>0</v>
      </c>
    </row>
    <row r="69" spans="7:25">
      <c r="G69" t="s">
        <v>111</v>
      </c>
      <c r="H69" s="115">
        <v>51.39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51.39</v>
      </c>
      <c r="W69">
        <v>51.39</v>
      </c>
      <c r="X69">
        <v>0</v>
      </c>
      <c r="Y69">
        <v>0</v>
      </c>
    </row>
    <row r="70" spans="7:25">
      <c r="G70" t="s">
        <v>112</v>
      </c>
      <c r="H70" s="115">
        <v>70.78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70.78</v>
      </c>
      <c r="W70">
        <v>70.78</v>
      </c>
      <c r="X70">
        <v>0</v>
      </c>
      <c r="Y70">
        <v>0</v>
      </c>
    </row>
    <row r="71" spans="7:25">
      <c r="G71" t="s">
        <v>113</v>
      </c>
      <c r="H71" s="115">
        <v>45.58</v>
      </c>
      <c r="I71" s="88">
        <v>0</v>
      </c>
      <c r="J71" s="88">
        <v>0</v>
      </c>
      <c r="K71" s="88">
        <v>38.78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84.36</v>
      </c>
      <c r="W71">
        <v>45.58</v>
      </c>
      <c r="X71">
        <v>0</v>
      </c>
      <c r="Y71">
        <v>38.78</v>
      </c>
    </row>
    <row r="72" spans="7:25">
      <c r="G72" t="s">
        <v>114</v>
      </c>
      <c r="H72" s="115">
        <v>32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32</v>
      </c>
      <c r="W72">
        <v>32</v>
      </c>
      <c r="X72">
        <v>0</v>
      </c>
      <c r="Y72">
        <v>0</v>
      </c>
    </row>
    <row r="73" spans="7:25">
      <c r="G73" t="s">
        <v>115</v>
      </c>
      <c r="H73" s="115">
        <v>26.18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26.18</v>
      </c>
      <c r="W73">
        <v>26.18</v>
      </c>
      <c r="X73">
        <v>0</v>
      </c>
      <c r="Y73">
        <v>0</v>
      </c>
    </row>
    <row r="74" spans="7:25">
      <c r="G74" t="s">
        <v>116</v>
      </c>
      <c r="H74" s="115">
        <v>14.54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14.54</v>
      </c>
      <c r="W74">
        <v>14.54</v>
      </c>
      <c r="X74">
        <v>0</v>
      </c>
      <c r="Y74">
        <v>0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  <c r="Y75">
        <v>0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48.48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48.48</v>
      </c>
      <c r="W76">
        <v>0</v>
      </c>
      <c r="X76">
        <v>0</v>
      </c>
      <c r="Y76">
        <v>48.48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3.83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3.83</v>
      </c>
      <c r="W77">
        <v>0</v>
      </c>
      <c r="X77">
        <v>0</v>
      </c>
      <c r="Y77">
        <v>3.83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2.21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2.21</v>
      </c>
      <c r="W78">
        <v>0</v>
      </c>
      <c r="X78">
        <v>0</v>
      </c>
      <c r="Y78">
        <v>2.21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5.34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5.34</v>
      </c>
      <c r="W79">
        <v>0</v>
      </c>
      <c r="X79">
        <v>0</v>
      </c>
      <c r="Y79">
        <v>5.34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  <c r="Y80">
        <v>0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6.15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6.15</v>
      </c>
      <c r="W81">
        <v>0</v>
      </c>
      <c r="X81">
        <v>0</v>
      </c>
      <c r="Y81">
        <v>6.15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6.38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6.38</v>
      </c>
      <c r="W82">
        <v>0</v>
      </c>
      <c r="X82">
        <v>0</v>
      </c>
      <c r="Y82">
        <v>6.38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5.58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5.58</v>
      </c>
      <c r="W83">
        <v>0</v>
      </c>
      <c r="X83">
        <v>0</v>
      </c>
      <c r="Y83">
        <v>5.58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6.15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6.15</v>
      </c>
      <c r="W84">
        <v>0</v>
      </c>
      <c r="X84">
        <v>0</v>
      </c>
      <c r="Y84">
        <v>6.15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  <c r="Y85">
        <v>0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7.63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7.63</v>
      </c>
      <c r="W86">
        <v>0</v>
      </c>
      <c r="X86">
        <v>0</v>
      </c>
      <c r="Y86">
        <v>7.63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6.59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6.59</v>
      </c>
      <c r="W87">
        <v>0</v>
      </c>
      <c r="X87">
        <v>0</v>
      </c>
      <c r="Y87">
        <v>6.59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4.13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4.13</v>
      </c>
      <c r="W88">
        <v>0</v>
      </c>
      <c r="X88">
        <v>0</v>
      </c>
      <c r="Y88">
        <v>4.13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7.28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7.28</v>
      </c>
      <c r="W89">
        <v>0</v>
      </c>
      <c r="X89">
        <v>0</v>
      </c>
      <c r="Y89">
        <v>7.28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38.78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38.78</v>
      </c>
      <c r="W91">
        <v>0</v>
      </c>
      <c r="X91">
        <v>0</v>
      </c>
      <c r="Y91">
        <v>38.78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29.09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29.09</v>
      </c>
      <c r="W92">
        <v>0</v>
      </c>
      <c r="X92">
        <v>0</v>
      </c>
      <c r="Y92">
        <v>29.09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19.39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19.39</v>
      </c>
      <c r="W93">
        <v>0</v>
      </c>
      <c r="X93">
        <v>0</v>
      </c>
      <c r="Y93">
        <v>19.39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19.39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19.39</v>
      </c>
      <c r="W94">
        <v>0</v>
      </c>
      <c r="X94">
        <v>0</v>
      </c>
      <c r="Y94">
        <v>19.39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29.09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29.09</v>
      </c>
      <c r="W96">
        <v>0</v>
      </c>
      <c r="X96">
        <v>0</v>
      </c>
      <c r="Y96">
        <v>29.09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9.6999999999999993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9.6999999999999993</v>
      </c>
      <c r="W97">
        <v>0</v>
      </c>
      <c r="X97">
        <v>0</v>
      </c>
      <c r="Y97">
        <v>9.6999999999999993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9.6999999999999993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9.6999999999999993</v>
      </c>
      <c r="W98">
        <v>0</v>
      </c>
      <c r="X98">
        <v>0</v>
      </c>
      <c r="Y98">
        <v>9.6999999999999993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0.12874249999999998</v>
      </c>
      <c r="I99" s="111">
        <f t="shared" ref="I99:BQ99" si="1">SUM(I3:I98)/4000</f>
        <v>1.3332499999999999E-2</v>
      </c>
      <c r="J99" s="111">
        <f t="shared" si="1"/>
        <v>0</v>
      </c>
      <c r="K99" s="111">
        <f t="shared" si="1"/>
        <v>0.14135999999999999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0.28343499999999999</v>
      </c>
      <c r="W99">
        <f t="shared" si="1"/>
        <v>0.12874249999999998</v>
      </c>
      <c r="X99">
        <f t="shared" si="1"/>
        <v>1.3332499999999999E-2</v>
      </c>
      <c r="Y99">
        <f t="shared" si="1"/>
        <v>0.14135999999999999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8" t="s">
        <v>229</v>
      </c>
      <c r="B1" s="218"/>
      <c r="C1" s="218"/>
      <c r="D1" s="218"/>
      <c r="E1" s="191"/>
      <c r="F1" s="191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44815</v>
      </c>
      <c r="B1" s="224"/>
      <c r="C1" s="224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9" t="s">
        <v>338</v>
      </c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8" t="s">
        <v>334</v>
      </c>
      <c r="Y1" s="228" t="s">
        <v>223</v>
      </c>
      <c r="Z1" s="228" t="s">
        <v>224</v>
      </c>
      <c r="AA1" s="227" t="s">
        <v>198</v>
      </c>
      <c r="AB1" s="227" t="s">
        <v>199</v>
      </c>
      <c r="AC1" s="27" t="s">
        <v>189</v>
      </c>
      <c r="AD1" s="218" t="s">
        <v>142</v>
      </c>
      <c r="AG1" s="218" t="s">
        <v>278</v>
      </c>
      <c r="AI1" s="228" t="s">
        <v>383</v>
      </c>
      <c r="AJ1" s="228" t="s">
        <v>411</v>
      </c>
      <c r="AK1" s="228" t="s">
        <v>385</v>
      </c>
      <c r="AL1" s="228" t="s">
        <v>386</v>
      </c>
      <c r="AM1" s="228" t="s">
        <v>387</v>
      </c>
      <c r="AN1" s="228" t="s">
        <v>388</v>
      </c>
      <c r="AO1" s="230" t="s">
        <v>412</v>
      </c>
      <c r="AP1" s="230" t="s">
        <v>413</v>
      </c>
      <c r="AQ1" s="230" t="s">
        <v>414</v>
      </c>
      <c r="AR1" s="230" t="s">
        <v>415</v>
      </c>
      <c r="AT1" s="197" t="s">
        <v>149</v>
      </c>
    </row>
    <row r="2" spans="1:47">
      <c r="A2" s="27" t="s">
        <v>44</v>
      </c>
      <c r="B2" s="224"/>
      <c r="C2" s="224"/>
      <c r="D2" s="218"/>
      <c r="E2" s="218"/>
      <c r="F2" s="218"/>
      <c r="G2" s="218"/>
      <c r="H2" s="218"/>
      <c r="I2" s="218"/>
      <c r="J2" s="218"/>
      <c r="K2" s="218"/>
      <c r="L2" s="224"/>
      <c r="M2" s="224"/>
      <c r="N2" s="224"/>
      <c r="O2" s="224"/>
      <c r="P2" s="225"/>
      <c r="Q2" s="225"/>
      <c r="R2" s="229"/>
      <c r="S2" s="79"/>
      <c r="T2" s="82" t="s">
        <v>314</v>
      </c>
      <c r="U2" s="226"/>
      <c r="V2" s="107" t="s">
        <v>303</v>
      </c>
      <c r="W2" s="107" t="s">
        <v>303</v>
      </c>
      <c r="X2" s="218"/>
      <c r="Y2" s="228"/>
      <c r="Z2" s="228"/>
      <c r="AA2" s="227"/>
      <c r="AB2" s="227"/>
      <c r="AC2" s="27">
        <f>Allocation!J1/100</f>
        <v>8.8000000000000005E-3</v>
      </c>
      <c r="AD2" s="218"/>
      <c r="AE2" t="s">
        <v>276</v>
      </c>
      <c r="AG2" s="218"/>
      <c r="AI2" s="228"/>
      <c r="AJ2" s="228"/>
      <c r="AK2" s="228"/>
      <c r="AL2" s="228"/>
      <c r="AM2" s="228"/>
      <c r="AN2" s="228"/>
      <c r="AO2" s="230"/>
      <c r="AP2" s="230"/>
      <c r="AQ2" s="230"/>
      <c r="AR2" s="230"/>
      <c r="AT2" s="197" t="s">
        <v>152</v>
      </c>
    </row>
    <row r="3" spans="1:47">
      <c r="A3" t="s">
        <v>45</v>
      </c>
      <c r="E3">
        <f>GT_NG!P3</f>
        <v>13.120986204872322</v>
      </c>
      <c r="F3">
        <f>GT_Spot!P3</f>
        <v>0</v>
      </c>
      <c r="G3">
        <f>PPCL_NG!P3</f>
        <v>33.950000000000003</v>
      </c>
      <c r="H3">
        <f>PPCL_Spot!P3</f>
        <v>9.6199999999999992</v>
      </c>
      <c r="I3">
        <f>Bawana_NG!P3</f>
        <v>98.379999999999981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971.59154861490777</v>
      </c>
      <c r="P3" s="77">
        <v>105.1145171687653</v>
      </c>
      <c r="Q3" s="77">
        <v>28.96</v>
      </c>
      <c r="R3" s="80">
        <v>0</v>
      </c>
      <c r="S3" s="80">
        <v>0</v>
      </c>
      <c r="T3" s="78">
        <f>SUMPRODUCT(LTA!F3:AJ3,LTA!F$101:AJ$101,LTA!F$103:AJ$103)</f>
        <v>9.73</v>
      </c>
      <c r="U3" s="78">
        <f>SUMPRODUCT(LTA!F3:AJ3,LTA!F$102:AJ$102,LTA!F$103:AJ$103)</f>
        <v>55.93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12.7</v>
      </c>
      <c r="Z3" s="75">
        <f>IEX!N3</f>
        <v>0</v>
      </c>
      <c r="AA3" s="117">
        <f>STOA!H3</f>
        <v>1509.0699999999997</v>
      </c>
      <c r="AB3" s="117">
        <f>-STOA!N3</f>
        <v>0</v>
      </c>
      <c r="AC3">
        <f>SUMIF(B3:AB3,"&gt;0")*$AC$2-SUMIF(B3:AB3,"&lt;0")*($AC$2/(1-$AC$2))+SUMIF(AI3:AR3,"&gt;0")*$AC$2-SUMIF(AI3:AR3,"&lt;0")*($AC$2/(1-$AC$2))</f>
        <v>25.80567362166385</v>
      </c>
      <c r="AD3">
        <f>SUM(B3:AB3,AI3:AR3)-AC3</f>
        <v>2755.9913783668817</v>
      </c>
      <c r="AE3">
        <f>'IDT-1'!B3</f>
        <v>0</v>
      </c>
      <c r="AF3" s="26"/>
      <c r="AG3">
        <f>SUM(AD3:AF3)+AT3</f>
        <v>2755.9913783668817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-75</v>
      </c>
      <c r="AM3" s="75">
        <f>RTM_PXI!H3</f>
        <v>0</v>
      </c>
      <c r="AN3" s="75">
        <f>RTM_PXI!N3</f>
        <v>0</v>
      </c>
      <c r="AO3" s="192">
        <f>GDAM_IEX!H3</f>
        <v>8.6300000000000008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13.120986204872322</v>
      </c>
      <c r="F4">
        <f>GT_Spot!P4</f>
        <v>0</v>
      </c>
      <c r="G4">
        <f>PPCL_NG!P4</f>
        <v>33.950000000000003</v>
      </c>
      <c r="H4">
        <f>PPCL_Spot!P4</f>
        <v>9.6199999999999992</v>
      </c>
      <c r="I4">
        <f>Bawana_NG!P4</f>
        <v>98.379999999999981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971.59154861490777</v>
      </c>
      <c r="P4" s="77">
        <v>105.1145171687653</v>
      </c>
      <c r="Q4" s="77">
        <v>28.96</v>
      </c>
      <c r="R4" s="80">
        <v>0</v>
      </c>
      <c r="S4" s="80">
        <v>0</v>
      </c>
      <c r="T4" s="78">
        <f>SUMPRODUCT(LTA!F4:AJ4,LTA!F$101:AJ$101,LTA!F$103:AJ$103)</f>
        <v>10.08</v>
      </c>
      <c r="U4" s="78">
        <f>SUMPRODUCT(LTA!F4:AJ4,LTA!F$102:AJ$102,LTA!F$103:AJ$103)</f>
        <v>56.15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1489.6799999999998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25.459863239097263</v>
      </c>
      <c r="AD4">
        <f t="shared" ref="AD4:AD67" si="1">SUM(B4:AB4,AI4:AR4)-AC4</f>
        <v>2723.0671887494482</v>
      </c>
      <c r="AE4">
        <f>'IDT-1'!B4</f>
        <v>0</v>
      </c>
      <c r="AF4" s="26"/>
      <c r="AG4">
        <f t="shared" ref="AG4:AG67" si="2">SUM(AD4:AF4)+AT4</f>
        <v>2723.0671887494482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-72</v>
      </c>
      <c r="AM4" s="75">
        <f>RTM_PXI!H4</f>
        <v>0</v>
      </c>
      <c r="AN4" s="75">
        <f>RTM_PXI!N4</f>
        <v>0</v>
      </c>
      <c r="AO4" s="192">
        <f>GDAM_IEX!H4</f>
        <v>3.88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13.120986204872322</v>
      </c>
      <c r="F5">
        <f>GT_Spot!P5</f>
        <v>0</v>
      </c>
      <c r="G5">
        <f>PPCL_NG!P5</f>
        <v>33.950000000000003</v>
      </c>
      <c r="H5">
        <f>PPCL_Spot!P5</f>
        <v>9.6199999999999992</v>
      </c>
      <c r="I5">
        <f>Bawana_NG!P5</f>
        <v>98.379999999999981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957.62493972299274</v>
      </c>
      <c r="P5" s="77">
        <v>105.1145171687653</v>
      </c>
      <c r="Q5" s="77">
        <v>28.96</v>
      </c>
      <c r="R5" s="80">
        <v>0</v>
      </c>
      <c r="S5" s="80">
        <v>0</v>
      </c>
      <c r="T5" s="78">
        <f>SUMPRODUCT(LTA!F5:AJ5,LTA!F$101:AJ$101,LTA!F$103:AJ$103)</f>
        <v>10.49</v>
      </c>
      <c r="U5" s="78">
        <f>SUMPRODUCT(LTA!F5:AJ5,LTA!F$102:AJ$102,LTA!F$103:AJ$103)</f>
        <v>56.56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1475.1399999999999</v>
      </c>
      <c r="AB5" s="117">
        <f>-STOA!N5</f>
        <v>0</v>
      </c>
      <c r="AC5">
        <f t="shared" si="0"/>
        <v>25.235345845981584</v>
      </c>
      <c r="AD5">
        <f t="shared" si="1"/>
        <v>2685.7250972506486</v>
      </c>
      <c r="AE5">
        <f>'IDT-1'!B5</f>
        <v>0</v>
      </c>
      <c r="AF5" s="26"/>
      <c r="AG5">
        <f t="shared" si="2"/>
        <v>2685.7250972506486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-78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13.120986204872322</v>
      </c>
      <c r="F6">
        <f>GT_Spot!P6</f>
        <v>0</v>
      </c>
      <c r="G6">
        <f>PPCL_NG!P6</f>
        <v>33.950000000000003</v>
      </c>
      <c r="H6">
        <f>PPCL_Spot!P6</f>
        <v>9.6199999999999992</v>
      </c>
      <c r="I6">
        <f>Bawana_NG!P6</f>
        <v>98.379999999999981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957.62493972299274</v>
      </c>
      <c r="P6" s="77">
        <v>105.1145171687653</v>
      </c>
      <c r="Q6" s="77">
        <v>28.96</v>
      </c>
      <c r="R6" s="80">
        <v>0</v>
      </c>
      <c r="S6" s="80">
        <v>0</v>
      </c>
      <c r="T6" s="78">
        <f>SUMPRODUCT(LTA!F6:AJ6,LTA!F$101:AJ$101,LTA!F$103:AJ$103)</f>
        <v>10.969999999999999</v>
      </c>
      <c r="U6" s="78">
        <f>SUMPRODUCT(LTA!F6:AJ6,LTA!F$102:AJ$102,LTA!F$103:AJ$103)</f>
        <v>56.64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1436.34</v>
      </c>
      <c r="AB6" s="117">
        <f>-STOA!N6</f>
        <v>0</v>
      </c>
      <c r="AC6">
        <f t="shared" si="0"/>
        <v>25.17405579916964</v>
      </c>
      <c r="AD6">
        <f t="shared" si="1"/>
        <v>2616.5463872974606</v>
      </c>
      <c r="AE6">
        <f>'IDT-1'!B6</f>
        <v>0</v>
      </c>
      <c r="AF6" s="26"/>
      <c r="AG6">
        <f t="shared" si="2"/>
        <v>2616.5463872974606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-109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13.120986204872322</v>
      </c>
      <c r="F7">
        <f>GT_Spot!P7</f>
        <v>0</v>
      </c>
      <c r="G7">
        <f>PPCL_NG!P7</f>
        <v>33.950000000000003</v>
      </c>
      <c r="H7">
        <f>PPCL_Spot!P7</f>
        <v>9.6199999999999992</v>
      </c>
      <c r="I7">
        <f>Bawana_NG!P7</f>
        <v>98.379999999999981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946.82541186678213</v>
      </c>
      <c r="P7" s="77">
        <v>105.1145171687653</v>
      </c>
      <c r="Q7" s="77">
        <v>28.96</v>
      </c>
      <c r="R7" s="80">
        <v>0</v>
      </c>
      <c r="S7" s="80">
        <v>0</v>
      </c>
      <c r="T7" s="78">
        <f>SUMPRODUCT(LTA!F7:AJ7,LTA!F$101:AJ$101,LTA!F$103:AJ$103)</f>
        <v>11.72</v>
      </c>
      <c r="U7" s="78">
        <f>SUMPRODUCT(LTA!F7:AJ7,LTA!F$102:AJ$102,LTA!F$103:AJ$103)</f>
        <v>57.05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21.53</v>
      </c>
      <c r="Z7" s="75">
        <f>IEX!N7</f>
        <v>0</v>
      </c>
      <c r="AA7" s="117">
        <f>STOA!H7</f>
        <v>1281.2099999999998</v>
      </c>
      <c r="AB7" s="117">
        <f>-STOA!N7</f>
        <v>0</v>
      </c>
      <c r="AC7">
        <f t="shared" si="0"/>
        <v>25.370205135633046</v>
      </c>
      <c r="AD7">
        <f t="shared" si="1"/>
        <v>2494.0007101047863</v>
      </c>
      <c r="AE7">
        <f>'IDT-1'!B7</f>
        <v>0</v>
      </c>
      <c r="AF7" s="26"/>
      <c r="AG7">
        <f t="shared" si="2"/>
        <v>2494.0007101047863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-181</v>
      </c>
      <c r="AM7" s="75">
        <f>RTM_PXI!H7</f>
        <v>0</v>
      </c>
      <c r="AN7" s="75">
        <f>RTM_PXI!N7</f>
        <v>0</v>
      </c>
      <c r="AO7" s="192">
        <f>GDAM_IEX!H7</f>
        <v>92.89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13.120986204872322</v>
      </c>
      <c r="F8">
        <f>GT_Spot!P8</f>
        <v>0</v>
      </c>
      <c r="G8">
        <f>PPCL_NG!P8</f>
        <v>33.950000000000003</v>
      </c>
      <c r="H8">
        <f>PPCL_Spot!P8</f>
        <v>9.6199999999999992</v>
      </c>
      <c r="I8">
        <f>Bawana_NG!P8</f>
        <v>98.379999999999981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946.82541186678213</v>
      </c>
      <c r="P8" s="77">
        <v>105.1145171687653</v>
      </c>
      <c r="Q8" s="77">
        <v>28.96</v>
      </c>
      <c r="R8" s="80">
        <v>0</v>
      </c>
      <c r="S8" s="80">
        <v>0</v>
      </c>
      <c r="T8" s="78">
        <f>SUMPRODUCT(LTA!F8:AJ8,LTA!F$101:AJ$101,LTA!F$103:AJ$103)</f>
        <v>12.620000000000001</v>
      </c>
      <c r="U8" s="78">
        <f>SUMPRODUCT(LTA!F8:AJ8,LTA!F$102:AJ$102,LTA!F$103:AJ$103)</f>
        <v>57.4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19</v>
      </c>
      <c r="Z8" s="75">
        <f>IEX!N8</f>
        <v>0</v>
      </c>
      <c r="AA8" s="117">
        <f>STOA!H8</f>
        <v>1281.2099999999998</v>
      </c>
      <c r="AB8" s="117">
        <f>-STOA!N8</f>
        <v>0</v>
      </c>
      <c r="AC8">
        <f t="shared" si="0"/>
        <v>24.887810585189143</v>
      </c>
      <c r="AD8">
        <f t="shared" si="1"/>
        <v>2479.8431046552309</v>
      </c>
      <c r="AE8">
        <f>'IDT-1'!B8</f>
        <v>0</v>
      </c>
      <c r="AF8" s="26"/>
      <c r="AG8">
        <f t="shared" si="2"/>
        <v>2479.8431046552309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-161</v>
      </c>
      <c r="AM8" s="75">
        <f>RTM_PXI!H8</f>
        <v>0</v>
      </c>
      <c r="AN8" s="75">
        <f>RTM_PXI!N8</f>
        <v>0</v>
      </c>
      <c r="AO8" s="192">
        <f>GDAM_IEX!H8</f>
        <v>59.53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13.120986204872322</v>
      </c>
      <c r="F9">
        <f>GT_Spot!P9</f>
        <v>0</v>
      </c>
      <c r="G9">
        <f>PPCL_NG!P9</f>
        <v>33.950000000000003</v>
      </c>
      <c r="H9">
        <f>PPCL_Spot!P9</f>
        <v>9.6199999999999992</v>
      </c>
      <c r="I9">
        <f>Bawana_NG!P9</f>
        <v>98.379999999999981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946.82541186678213</v>
      </c>
      <c r="P9" s="77">
        <v>105.1145171687653</v>
      </c>
      <c r="Q9" s="77">
        <v>28.96</v>
      </c>
      <c r="R9" s="80">
        <v>0</v>
      </c>
      <c r="S9" s="80">
        <v>0</v>
      </c>
      <c r="T9" s="78">
        <f>SUMPRODUCT(LTA!F9:AJ9,LTA!F$101:AJ$101,LTA!F$103:AJ$103)</f>
        <v>13.67</v>
      </c>
      <c r="U9" s="78">
        <f>SUMPRODUCT(LTA!F9:AJ9,LTA!F$102:AJ$102,LTA!F$103:AJ$103)</f>
        <v>57.760000000000005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1281.2099999999998</v>
      </c>
      <c r="AB9" s="117">
        <f>-STOA!N9</f>
        <v>0</v>
      </c>
      <c r="AC9">
        <f t="shared" si="0"/>
        <v>24.185046846690351</v>
      </c>
      <c r="AD9">
        <f t="shared" si="1"/>
        <v>2491.085868393729</v>
      </c>
      <c r="AE9">
        <f>'IDT-1'!B9</f>
        <v>0</v>
      </c>
      <c r="AF9" s="26"/>
      <c r="AG9">
        <f t="shared" si="2"/>
        <v>2491.085868393729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-116</v>
      </c>
      <c r="AM9" s="75">
        <f>RTM_PXI!H9</f>
        <v>0</v>
      </c>
      <c r="AN9" s="75">
        <f>RTM_PXI!N9</f>
        <v>0</v>
      </c>
      <c r="AO9" s="192">
        <f>GDAM_IEX!H9</f>
        <v>42.66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13.120986204872322</v>
      </c>
      <c r="F10">
        <f>GT_Spot!P10</f>
        <v>0</v>
      </c>
      <c r="G10">
        <f>PPCL_NG!P10</f>
        <v>33.950000000000003</v>
      </c>
      <c r="H10">
        <f>PPCL_Spot!P10</f>
        <v>9.6199999999999992</v>
      </c>
      <c r="I10">
        <f>Bawana_NG!P10</f>
        <v>98.379999999999981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946.82541186678213</v>
      </c>
      <c r="P10" s="77">
        <v>105.1145171687653</v>
      </c>
      <c r="Q10" s="77">
        <v>28.96</v>
      </c>
      <c r="R10" s="80">
        <v>0</v>
      </c>
      <c r="S10" s="80">
        <v>0</v>
      </c>
      <c r="T10" s="78">
        <f>SUMPRODUCT(LTA!F10:AJ10,LTA!F$101:AJ$101,LTA!F$103:AJ$103)</f>
        <v>14.18</v>
      </c>
      <c r="U10" s="78">
        <f>SUMPRODUCT(LTA!F10:AJ10,LTA!F$102:AJ$102,LTA!F$103:AJ$103)</f>
        <v>52.09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1281.2099999999998</v>
      </c>
      <c r="AB10" s="117">
        <f>-STOA!N10</f>
        <v>0</v>
      </c>
      <c r="AC10">
        <f t="shared" si="0"/>
        <v>24.125839182444992</v>
      </c>
      <c r="AD10">
        <f t="shared" si="1"/>
        <v>2416.1150760579749</v>
      </c>
      <c r="AE10">
        <f>'IDT-1'!B10</f>
        <v>0</v>
      </c>
      <c r="AF10" s="26"/>
      <c r="AG10">
        <f t="shared" si="2"/>
        <v>2416.1150760579749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-150</v>
      </c>
      <c r="AM10" s="75">
        <f>RTM_PXI!H10</f>
        <v>0</v>
      </c>
      <c r="AN10" s="75">
        <f>RTM_PXI!N10</f>
        <v>0</v>
      </c>
      <c r="AO10" s="192">
        <f>GDAM_IEX!H10</f>
        <v>6.79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13.120986204872322</v>
      </c>
      <c r="F11">
        <f>GT_Spot!P11</f>
        <v>0</v>
      </c>
      <c r="G11">
        <f>PPCL_NG!P11</f>
        <v>33.950000000000003</v>
      </c>
      <c r="H11">
        <f>PPCL_Spot!P11</f>
        <v>9.6199999999999992</v>
      </c>
      <c r="I11">
        <f>Bawana_NG!P11</f>
        <v>99.003922500891477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812.1974031184734</v>
      </c>
      <c r="P11" s="77">
        <v>105.1145171687653</v>
      </c>
      <c r="Q11" s="77">
        <v>28.96</v>
      </c>
      <c r="R11" s="80">
        <v>0</v>
      </c>
      <c r="S11" s="80">
        <v>0</v>
      </c>
      <c r="T11" s="78">
        <f>SUMPRODUCT(LTA!F11:AJ11,LTA!F$101:AJ$101,LTA!F$103:AJ$103)</f>
        <v>14.6</v>
      </c>
      <c r="U11" s="78">
        <f>SUMPRODUCT(LTA!F11:AJ11,LTA!F$102:AJ$102,LTA!F$103:AJ$103)</f>
        <v>52.620000000000005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63.02</v>
      </c>
      <c r="Z11" s="75">
        <f>IEX!N11</f>
        <v>0</v>
      </c>
      <c r="AA11" s="117">
        <f>STOA!H11</f>
        <v>1193.9499999999998</v>
      </c>
      <c r="AB11" s="117">
        <f>-STOA!N11</f>
        <v>0</v>
      </c>
      <c r="AC11">
        <f t="shared" si="0"/>
        <v>21.452612095138424</v>
      </c>
      <c r="AD11">
        <f t="shared" si="1"/>
        <v>2416.3442168978636</v>
      </c>
      <c r="AE11">
        <f>'IDT-1'!B11</f>
        <v>0</v>
      </c>
      <c r="AF11" s="26"/>
      <c r="AG11">
        <f t="shared" si="2"/>
        <v>2416.3442168978636</v>
      </c>
      <c r="AI11" s="75">
        <f>PXIL!H11</f>
        <v>0</v>
      </c>
      <c r="AJ11" s="75">
        <f>PXIL!N11</f>
        <v>0</v>
      </c>
      <c r="AK11" s="75">
        <f>RTM_IEX!H11</f>
        <v>11.64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13.120986204872322</v>
      </c>
      <c r="F12">
        <f>GT_Spot!P12</f>
        <v>0</v>
      </c>
      <c r="G12">
        <f>PPCL_NG!P12</f>
        <v>33.950000000000003</v>
      </c>
      <c r="H12">
        <f>PPCL_Spot!P12</f>
        <v>9.6199999999999992</v>
      </c>
      <c r="I12">
        <f>Bawana_NG!P12</f>
        <v>99.003922500891477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808.08769408727335</v>
      </c>
      <c r="P12" s="77">
        <v>105.1145171687653</v>
      </c>
      <c r="Q12" s="77">
        <v>28.96</v>
      </c>
      <c r="R12" s="80">
        <v>0</v>
      </c>
      <c r="S12" s="80">
        <v>0</v>
      </c>
      <c r="T12" s="78">
        <f>SUMPRODUCT(LTA!F12:AJ12,LTA!F$101:AJ$101,LTA!F$103:AJ$103)</f>
        <v>14.79</v>
      </c>
      <c r="U12" s="78">
        <f>SUMPRODUCT(LTA!F12:AJ12,LTA!F$102:AJ$102,LTA!F$103:AJ$103)</f>
        <v>52.87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25.21</v>
      </c>
      <c r="Z12" s="75">
        <f>IEX!N12</f>
        <v>0</v>
      </c>
      <c r="AA12" s="117">
        <f>STOA!H12</f>
        <v>1203.6399999999999</v>
      </c>
      <c r="AB12" s="117">
        <f>-STOA!N12</f>
        <v>0</v>
      </c>
      <c r="AC12">
        <f t="shared" si="0"/>
        <v>21.292383843718742</v>
      </c>
      <c r="AD12">
        <f t="shared" si="1"/>
        <v>2348.0747361180834</v>
      </c>
      <c r="AE12">
        <f>'IDT-1'!B12</f>
        <v>0</v>
      </c>
      <c r="AF12" s="26"/>
      <c r="AG12">
        <f t="shared" si="2"/>
        <v>2348.0747361180834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-25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13.120986204872322</v>
      </c>
      <c r="F13">
        <f>GT_Spot!P13</f>
        <v>0</v>
      </c>
      <c r="G13">
        <f>PPCL_NG!P13</f>
        <v>33.950000000000003</v>
      </c>
      <c r="H13">
        <f>PPCL_Spot!P13</f>
        <v>9.6199999999999992</v>
      </c>
      <c r="I13">
        <f>Bawana_NG!P13</f>
        <v>99.003922500891477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808.08756427141054</v>
      </c>
      <c r="P13" s="77">
        <v>105.1145171687653</v>
      </c>
      <c r="Q13" s="77">
        <v>28.96</v>
      </c>
      <c r="R13" s="80">
        <v>0</v>
      </c>
      <c r="S13" s="80">
        <v>0</v>
      </c>
      <c r="T13" s="78">
        <f>SUMPRODUCT(LTA!F13:AJ13,LTA!F$101:AJ$101,LTA!F$103:AJ$103)</f>
        <v>14.92</v>
      </c>
      <c r="U13" s="78">
        <f>SUMPRODUCT(LTA!F13:AJ13,LTA!F$102:AJ$102,LTA!F$103:AJ$103)</f>
        <v>53.059999999999995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1193.9399999999998</v>
      </c>
      <c r="AB13" s="117">
        <f>-STOA!N13</f>
        <v>0</v>
      </c>
      <c r="AC13">
        <f t="shared" si="0"/>
        <v>20.902613513284273</v>
      </c>
      <c r="AD13">
        <f t="shared" si="1"/>
        <v>2354.3943766326552</v>
      </c>
      <c r="AE13">
        <f>'IDT-1'!B13</f>
        <v>0</v>
      </c>
      <c r="AF13" s="26"/>
      <c r="AG13">
        <f t="shared" si="2"/>
        <v>2354.3943766326552</v>
      </c>
      <c r="AI13" s="75">
        <f>PXIL!H13</f>
        <v>0</v>
      </c>
      <c r="AJ13" s="75">
        <f>PXIL!N13</f>
        <v>0</v>
      </c>
      <c r="AK13" s="75">
        <f>RTM_IEX!H13</f>
        <v>15.52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13.120986204872322</v>
      </c>
      <c r="F14">
        <f>GT_Spot!P14</f>
        <v>0</v>
      </c>
      <c r="G14">
        <f>PPCL_NG!P14</f>
        <v>33.950000000000003</v>
      </c>
      <c r="H14">
        <f>PPCL_Spot!P14</f>
        <v>9.6199999999999992</v>
      </c>
      <c r="I14">
        <f>Bawana_NG!P14</f>
        <v>99.003922500891477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797.62898329014081</v>
      </c>
      <c r="P14" s="77">
        <v>105.1145171687653</v>
      </c>
      <c r="Q14" s="77">
        <v>28.96</v>
      </c>
      <c r="R14" s="80">
        <v>0</v>
      </c>
      <c r="S14" s="80">
        <v>0</v>
      </c>
      <c r="T14" s="78">
        <f>SUMPRODUCT(LTA!F14:AJ14,LTA!F$101:AJ$101,LTA!F$103:AJ$103)</f>
        <v>8.0399999999999991</v>
      </c>
      <c r="U14" s="78">
        <f>SUMPRODUCT(LTA!F14:AJ14,LTA!F$102:AJ$102,LTA!F$103:AJ$103)</f>
        <v>52.7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6.79</v>
      </c>
      <c r="Z14" s="75">
        <f>IEX!N14</f>
        <v>0</v>
      </c>
      <c r="AA14" s="117">
        <f>STOA!H14</f>
        <v>1155.1599999999999</v>
      </c>
      <c r="AB14" s="117">
        <f>-STOA!N14</f>
        <v>0</v>
      </c>
      <c r="AC14">
        <f t="shared" si="0"/>
        <v>20.328778000649095</v>
      </c>
      <c r="AD14">
        <f t="shared" si="1"/>
        <v>2289.7596311640209</v>
      </c>
      <c r="AE14">
        <f>'IDT-1'!B14</f>
        <v>0</v>
      </c>
      <c r="AF14" s="26"/>
      <c r="AG14">
        <f t="shared" si="2"/>
        <v>2289.7596311640209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5.1852510061955179</v>
      </c>
      <c r="F15">
        <f>GT_Spot!P15</f>
        <v>0</v>
      </c>
      <c r="G15">
        <f>PPCL_NG!P15</f>
        <v>33.950000000000003</v>
      </c>
      <c r="H15">
        <f>PPCL_Spot!P15</f>
        <v>4.04</v>
      </c>
      <c r="I15">
        <f>Bawana_NG!P15</f>
        <v>99.003922500891477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796.67741602394472</v>
      </c>
      <c r="P15" s="77">
        <v>105.1145171687653</v>
      </c>
      <c r="Q15" s="77">
        <v>28.96</v>
      </c>
      <c r="R15" s="80">
        <v>0</v>
      </c>
      <c r="S15" s="80">
        <v>0</v>
      </c>
      <c r="T15" s="78">
        <f>SUMPRODUCT(LTA!F15:AJ15,LTA!F$101:AJ$101,LTA!F$103:AJ$103)</f>
        <v>8.1999999999999993</v>
      </c>
      <c r="U15" s="78">
        <f>SUMPRODUCT(LTA!F15:AJ15,LTA!F$102:AJ$102,LTA!F$103:AJ$103)</f>
        <v>53.52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118.28</v>
      </c>
      <c r="Z15" s="75">
        <f>IEX!N15</f>
        <v>0</v>
      </c>
      <c r="AA15" s="117">
        <f>STOA!H15</f>
        <v>1030.32</v>
      </c>
      <c r="AB15" s="117">
        <f>-STOA!N15</f>
        <v>0</v>
      </c>
      <c r="AC15">
        <f t="shared" si="0"/>
        <v>21.048289738958214</v>
      </c>
      <c r="AD15">
        <f t="shared" si="1"/>
        <v>2370.8028169608383</v>
      </c>
      <c r="AE15">
        <f>'IDT-1'!B15</f>
        <v>0</v>
      </c>
      <c r="AF15" s="26"/>
      <c r="AG15">
        <f t="shared" si="2"/>
        <v>2370.8028169608383</v>
      </c>
      <c r="AI15" s="75">
        <f>PXIL!H15</f>
        <v>0</v>
      </c>
      <c r="AJ15" s="75">
        <f>PXIL!N15</f>
        <v>0</v>
      </c>
      <c r="AK15" s="75">
        <f>RTM_IEX!H15</f>
        <v>108.6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5.1852510061955179</v>
      </c>
      <c r="F16">
        <f>GT_Spot!P16</f>
        <v>0</v>
      </c>
      <c r="G16">
        <f>PPCL_NG!P16</f>
        <v>33.950000000000003</v>
      </c>
      <c r="H16">
        <f>PPCL_Spot!P16</f>
        <v>4.04</v>
      </c>
      <c r="I16">
        <f>Bawana_NG!P16</f>
        <v>99.003922500891477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796.67741602394472</v>
      </c>
      <c r="P16" s="77">
        <v>105.1145171687653</v>
      </c>
      <c r="Q16" s="77">
        <v>28.96</v>
      </c>
      <c r="R16" s="80">
        <v>0</v>
      </c>
      <c r="S16" s="80">
        <v>0</v>
      </c>
      <c r="T16" s="78">
        <f>SUMPRODUCT(LTA!F16:AJ16,LTA!F$101:AJ$101,LTA!F$103:AJ$103)</f>
        <v>8.5300000000000011</v>
      </c>
      <c r="U16" s="78">
        <f>SUMPRODUCT(LTA!F16:AJ16,LTA!F$102:AJ$102,LTA!F$103:AJ$103)</f>
        <v>53.74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95.99</v>
      </c>
      <c r="Z16" s="75">
        <f>IEX!N16</f>
        <v>0</v>
      </c>
      <c r="AA16" s="117">
        <f>STOA!H16</f>
        <v>1030.32</v>
      </c>
      <c r="AB16" s="117">
        <f>-STOA!N16</f>
        <v>0</v>
      </c>
      <c r="AC16">
        <f t="shared" si="0"/>
        <v>20.464497738958212</v>
      </c>
      <c r="AD16">
        <f t="shared" si="1"/>
        <v>2305.046608960839</v>
      </c>
      <c r="AE16">
        <f>'IDT-1'!B16</f>
        <v>0</v>
      </c>
      <c r="AF16" s="26"/>
      <c r="AG16">
        <f t="shared" si="2"/>
        <v>2305.046608960839</v>
      </c>
      <c r="AI16" s="75">
        <f>PXIL!H16</f>
        <v>0</v>
      </c>
      <c r="AJ16" s="75">
        <f>PXIL!N16</f>
        <v>0</v>
      </c>
      <c r="AK16" s="75">
        <f>RTM_IEX!H16</f>
        <v>64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13.120986204872322</v>
      </c>
      <c r="F17">
        <f>GT_Spot!P17</f>
        <v>0</v>
      </c>
      <c r="G17">
        <f>PPCL_NG!P17</f>
        <v>33.950000000000003</v>
      </c>
      <c r="H17">
        <f>PPCL_Spot!P17</f>
        <v>9.9</v>
      </c>
      <c r="I17">
        <f>Bawana_NG!P17</f>
        <v>99.003922500891477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795.98827626203035</v>
      </c>
      <c r="P17" s="77">
        <v>105.1145171687653</v>
      </c>
      <c r="Q17" s="77">
        <v>28.96</v>
      </c>
      <c r="R17" s="80">
        <v>0</v>
      </c>
      <c r="S17" s="80">
        <v>0</v>
      </c>
      <c r="T17" s="78">
        <f>SUMPRODUCT(LTA!F17:AJ17,LTA!F$101:AJ$101,LTA!F$103:AJ$103)</f>
        <v>8.9</v>
      </c>
      <c r="U17" s="78">
        <f>SUMPRODUCT(LTA!F17:AJ17,LTA!F$102:AJ$102,LTA!F$103:AJ$103)</f>
        <v>53.78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70.78</v>
      </c>
      <c r="Z17" s="75">
        <f>IEX!N17</f>
        <v>0</v>
      </c>
      <c r="AA17" s="117">
        <f>STOA!H17</f>
        <v>1030.32</v>
      </c>
      <c r="AB17" s="117">
        <f>-STOA!N17</f>
        <v>0</v>
      </c>
      <c r="AC17">
        <f t="shared" si="0"/>
        <v>20.813827778801727</v>
      </c>
      <c r="AD17">
        <f t="shared" si="1"/>
        <v>2344.3938743577578</v>
      </c>
      <c r="AE17">
        <f>'IDT-1'!B17</f>
        <v>0</v>
      </c>
      <c r="AF17" s="26"/>
      <c r="AG17">
        <f t="shared" si="2"/>
        <v>2344.3938743577578</v>
      </c>
      <c r="AI17" s="75">
        <f>PXIL!H17</f>
        <v>0</v>
      </c>
      <c r="AJ17" s="75">
        <f>PXIL!N17</f>
        <v>0</v>
      </c>
      <c r="AK17" s="75">
        <f>RTM_IEX!H17</f>
        <v>115.39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13.120986204872322</v>
      </c>
      <c r="F18">
        <f>GT_Spot!P18</f>
        <v>0</v>
      </c>
      <c r="G18">
        <f>PPCL_NG!P18</f>
        <v>33.950000000000003</v>
      </c>
      <c r="H18">
        <f>PPCL_Spot!P18</f>
        <v>9.9</v>
      </c>
      <c r="I18">
        <f>Bawana_NG!P18</f>
        <v>99.003922500891477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795.98827626203035</v>
      </c>
      <c r="P18" s="77">
        <v>105.1145171687653</v>
      </c>
      <c r="Q18" s="77">
        <v>28.96</v>
      </c>
      <c r="R18" s="80">
        <v>0</v>
      </c>
      <c r="S18" s="80">
        <v>0</v>
      </c>
      <c r="T18" s="78">
        <f>SUMPRODUCT(LTA!F18:AJ18,LTA!F$101:AJ$101,LTA!F$103:AJ$103)</f>
        <v>14.67</v>
      </c>
      <c r="U18" s="78">
        <f>SUMPRODUCT(LTA!F18:AJ18,LTA!F$102:AJ$102,LTA!F$103:AJ$103)</f>
        <v>54.28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40.72</v>
      </c>
      <c r="Z18" s="75">
        <f>IEX!N18</f>
        <v>0</v>
      </c>
      <c r="AA18" s="117">
        <f>STOA!H18</f>
        <v>1030.32</v>
      </c>
      <c r="AB18" s="117">
        <f>-STOA!N18</f>
        <v>0</v>
      </c>
      <c r="AC18">
        <f t="shared" si="0"/>
        <v>20.177851778801724</v>
      </c>
      <c r="AD18">
        <f t="shared" si="1"/>
        <v>2272.7598503577578</v>
      </c>
      <c r="AE18">
        <f>'IDT-1'!B18</f>
        <v>10.847</v>
      </c>
      <c r="AF18" s="26"/>
      <c r="AG18">
        <f t="shared" si="2"/>
        <v>2283.606850357758</v>
      </c>
      <c r="AI18" s="75">
        <f>PXIL!H18</f>
        <v>0</v>
      </c>
      <c r="AJ18" s="75">
        <f>PXIL!N18</f>
        <v>0</v>
      </c>
      <c r="AK18" s="75">
        <f>RTM_IEX!H18</f>
        <v>66.91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13.120986204872322</v>
      </c>
      <c r="F19">
        <f>GT_Spot!P19</f>
        <v>0</v>
      </c>
      <c r="G19">
        <f>PPCL_NG!P19</f>
        <v>33.950000000000003</v>
      </c>
      <c r="H19">
        <f>PPCL_Spot!P19</f>
        <v>9.9</v>
      </c>
      <c r="I19">
        <f>Bawana_NG!P19</f>
        <v>99.003922500891477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795.98827626203035</v>
      </c>
      <c r="P19" s="77">
        <v>105.1145171687653</v>
      </c>
      <c r="Q19" s="77">
        <v>28.96</v>
      </c>
      <c r="R19" s="80">
        <v>0</v>
      </c>
      <c r="S19" s="80">
        <v>0</v>
      </c>
      <c r="T19" s="78">
        <f>SUMPRODUCT(LTA!F19:AJ19,LTA!F$101:AJ$101,LTA!F$103:AJ$103)</f>
        <v>28.33</v>
      </c>
      <c r="U19" s="78">
        <f>SUMPRODUCT(LTA!F19:AJ19,LTA!F$102:AJ$102,LTA!F$103:AJ$103)</f>
        <v>54.33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0.97</v>
      </c>
      <c r="Z19" s="75">
        <f>IEX!N19</f>
        <v>0</v>
      </c>
      <c r="AA19" s="117">
        <f>STOA!H19</f>
        <v>1030.32</v>
      </c>
      <c r="AB19" s="117">
        <f>-STOA!N19</f>
        <v>0</v>
      </c>
      <c r="AC19">
        <f t="shared" si="0"/>
        <v>19.359891778801721</v>
      </c>
      <c r="AD19">
        <f t="shared" si="1"/>
        <v>2180.6278103577574</v>
      </c>
      <c r="AE19">
        <f>'IDT-1'!B19</f>
        <v>38.749000000000002</v>
      </c>
      <c r="AF19" s="26"/>
      <c r="AG19">
        <f t="shared" si="2"/>
        <v>2219.3768103577572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13.120986204872322</v>
      </c>
      <c r="F20">
        <f>GT_Spot!P20</f>
        <v>0</v>
      </c>
      <c r="G20">
        <f>PPCL_NG!P20</f>
        <v>33.950000000000003</v>
      </c>
      <c r="H20">
        <f>PPCL_Spot!P20</f>
        <v>9.9</v>
      </c>
      <c r="I20">
        <f>Bawana_NG!P20</f>
        <v>99.003922500891477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793.52700956363049</v>
      </c>
      <c r="P20" s="77">
        <v>105.1145171687653</v>
      </c>
      <c r="Q20" s="77">
        <v>28.96</v>
      </c>
      <c r="R20" s="80">
        <v>0</v>
      </c>
      <c r="S20" s="80">
        <v>0</v>
      </c>
      <c r="T20" s="78">
        <f>SUMPRODUCT(LTA!F20:AJ20,LTA!F$101:AJ$101,LTA!F$103:AJ$103)</f>
        <v>26.619999999999997</v>
      </c>
      <c r="U20" s="78">
        <f>SUMPRODUCT(LTA!F20:AJ20,LTA!F$102:AJ$102,LTA!F$103:AJ$103)</f>
        <v>54.5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17.45</v>
      </c>
      <c r="Z20" s="75">
        <f>IEX!N20</f>
        <v>0</v>
      </c>
      <c r="AA20" s="117">
        <f>STOA!H20</f>
        <v>933.36</v>
      </c>
      <c r="AB20" s="117">
        <f>-STOA!N20</f>
        <v>0</v>
      </c>
      <c r="AC20">
        <f t="shared" si="0"/>
        <v>18.889432631855808</v>
      </c>
      <c r="AD20">
        <f t="shared" si="1"/>
        <v>2127.6370028063038</v>
      </c>
      <c r="AE20">
        <f>'IDT-1'!B20</f>
        <v>76.549000000000007</v>
      </c>
      <c r="AF20" s="26"/>
      <c r="AG20">
        <f t="shared" si="2"/>
        <v>2204.1860028063038</v>
      </c>
      <c r="AI20" s="75">
        <f>PXIL!H20</f>
        <v>0</v>
      </c>
      <c r="AJ20" s="75">
        <f>PXIL!N20</f>
        <v>0</v>
      </c>
      <c r="AK20" s="75">
        <f>RTM_IEX!H20</f>
        <v>31.02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13.775078414599374</v>
      </c>
      <c r="F21">
        <f>GT_Spot!P21</f>
        <v>0</v>
      </c>
      <c r="G21">
        <f>PPCL_NG!P21</f>
        <v>33.950000000000003</v>
      </c>
      <c r="H21">
        <f>PPCL_Spot!P21</f>
        <v>9.9</v>
      </c>
      <c r="I21">
        <f>Bawana_NG!P21</f>
        <v>99.003922500891477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793.13115948203063</v>
      </c>
      <c r="P21" s="77">
        <v>105.1145171687653</v>
      </c>
      <c r="Q21" s="77">
        <v>28.96</v>
      </c>
      <c r="R21" s="80">
        <v>0</v>
      </c>
      <c r="S21" s="80">
        <v>0</v>
      </c>
      <c r="T21" s="78">
        <f>SUMPRODUCT(LTA!F21:AJ21,LTA!F$101:AJ$101,LTA!F$103:AJ$103)</f>
        <v>25.020000000000003</v>
      </c>
      <c r="U21" s="78">
        <f>SUMPRODUCT(LTA!F21:AJ21,LTA!F$102:AJ$102,LTA!F$103:AJ$103)</f>
        <v>54.86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8.73</v>
      </c>
      <c r="Z21" s="75">
        <f>IEX!N21</f>
        <v>0</v>
      </c>
      <c r="AA21" s="117">
        <f>STOA!H21</f>
        <v>884.88</v>
      </c>
      <c r="AB21" s="117">
        <f>-STOA!N21</f>
        <v>0</v>
      </c>
      <c r="AC21">
        <f t="shared" si="0"/>
        <v>18.184360310283083</v>
      </c>
      <c r="AD21">
        <f t="shared" si="1"/>
        <v>2030.1403172560038</v>
      </c>
      <c r="AE21">
        <f>'IDT-1'!B21</f>
        <v>105.01900000000001</v>
      </c>
      <c r="AF21" s="26"/>
      <c r="AG21">
        <f t="shared" si="2"/>
        <v>2135.1593172560038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-9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13.775078414599374</v>
      </c>
      <c r="F22">
        <f>GT_Spot!P22</f>
        <v>0</v>
      </c>
      <c r="G22">
        <f>PPCL_NG!P22</f>
        <v>33.950000000000003</v>
      </c>
      <c r="H22">
        <f>PPCL_Spot!P22</f>
        <v>9.9</v>
      </c>
      <c r="I22">
        <f>Bawana_NG!P22</f>
        <v>99.003922500891477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793.13115948203063</v>
      </c>
      <c r="P22" s="77">
        <v>105.1145171687653</v>
      </c>
      <c r="Q22" s="77">
        <v>28.96</v>
      </c>
      <c r="R22" s="80">
        <v>0</v>
      </c>
      <c r="S22" s="80">
        <v>0</v>
      </c>
      <c r="T22" s="78">
        <f>SUMPRODUCT(LTA!F22:AJ22,LTA!F$101:AJ$101,LTA!F$103:AJ$103)</f>
        <v>24.15</v>
      </c>
      <c r="U22" s="78">
        <f>SUMPRODUCT(LTA!F22:AJ22,LTA!F$102:AJ$102,LTA!F$103:AJ$103)</f>
        <v>55.480000000000004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825.74</v>
      </c>
      <c r="AB22" s="117">
        <f>-STOA!N22</f>
        <v>0</v>
      </c>
      <c r="AC22">
        <f t="shared" si="0"/>
        <v>17.598897162583327</v>
      </c>
      <c r="AD22">
        <f t="shared" si="1"/>
        <v>1982.2757804037037</v>
      </c>
      <c r="AE22">
        <f>'IDT-1'!B22</f>
        <v>137.07900000000001</v>
      </c>
      <c r="AF22" s="26"/>
      <c r="AG22">
        <f t="shared" si="2"/>
        <v>2119.3547804037039</v>
      </c>
      <c r="AI22" s="75">
        <f>PXIL!H22</f>
        <v>0</v>
      </c>
      <c r="AJ22" s="75">
        <f>PXIL!N22</f>
        <v>0</v>
      </c>
      <c r="AK22" s="75">
        <f>RTM_IEX!H22</f>
        <v>10.67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13.775078414599374</v>
      </c>
      <c r="F23">
        <f>GT_Spot!P23</f>
        <v>0</v>
      </c>
      <c r="G23">
        <f>PPCL_NG!P23</f>
        <v>33.950000000000003</v>
      </c>
      <c r="H23">
        <f>PPCL_Spot!P23</f>
        <v>9.9</v>
      </c>
      <c r="I23">
        <f>Bawana_NG!P23</f>
        <v>99.320000000000007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805.33454185883056</v>
      </c>
      <c r="P23" s="77">
        <v>105.1145171687653</v>
      </c>
      <c r="Q23" s="77">
        <v>28.96</v>
      </c>
      <c r="R23" s="80">
        <v>0</v>
      </c>
      <c r="S23" s="80">
        <v>0</v>
      </c>
      <c r="T23" s="78">
        <f>SUMPRODUCT(LTA!F23:AJ23,LTA!F$101:AJ$101,LTA!F$103:AJ$103)</f>
        <v>22.97</v>
      </c>
      <c r="U23" s="78">
        <f>SUMPRODUCT(LTA!F23:AJ23,LTA!F$102:AJ$102,LTA!F$103:AJ$103)</f>
        <v>55.589999999999996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17.45</v>
      </c>
      <c r="Z23" s="75">
        <f>IEX!N23</f>
        <v>0</v>
      </c>
      <c r="AA23" s="117">
        <f>STOA!H23</f>
        <v>748.17</v>
      </c>
      <c r="AB23" s="117">
        <f>-STOA!N23</f>
        <v>0</v>
      </c>
      <c r="AC23">
        <f t="shared" si="0"/>
        <v>17.469180409491315</v>
      </c>
      <c r="AD23">
        <f t="shared" si="1"/>
        <v>1967.6649570327036</v>
      </c>
      <c r="AE23">
        <f>'IDT-1'!B23</f>
        <v>172.53100000000001</v>
      </c>
      <c r="AF23" s="26"/>
      <c r="AG23">
        <f t="shared" si="2"/>
        <v>2140.1959570327035</v>
      </c>
      <c r="AI23" s="75">
        <f>PXIL!H23</f>
        <v>0</v>
      </c>
      <c r="AJ23" s="75">
        <f>PXIL!N23</f>
        <v>0</v>
      </c>
      <c r="AK23" s="75">
        <f>RTM_IEX!H23</f>
        <v>44.6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13.775078414599374</v>
      </c>
      <c r="F24">
        <f>GT_Spot!P24</f>
        <v>0</v>
      </c>
      <c r="G24">
        <f>PPCL_NG!P24</f>
        <v>33.950000000000003</v>
      </c>
      <c r="H24">
        <f>PPCL_Spot!P24</f>
        <v>9.9</v>
      </c>
      <c r="I24">
        <f>Bawana_NG!P24</f>
        <v>99.320000000000007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806.54785996763042</v>
      </c>
      <c r="P24" s="77">
        <v>105.1145171687653</v>
      </c>
      <c r="Q24" s="77">
        <v>28.96</v>
      </c>
      <c r="R24" s="80">
        <v>0</v>
      </c>
      <c r="S24" s="80">
        <v>0</v>
      </c>
      <c r="T24" s="78">
        <f>SUMPRODUCT(LTA!F24:AJ24,LTA!F$101:AJ$101,LTA!F$103:AJ$103)</f>
        <v>11.739999999999998</v>
      </c>
      <c r="U24" s="78">
        <f>SUMPRODUCT(LTA!F24:AJ24,LTA!F$102:AJ$102,LTA!F$103:AJ$103)</f>
        <v>55.62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711.32999999999993</v>
      </c>
      <c r="AB24" s="117">
        <f>-STOA!N24</f>
        <v>0</v>
      </c>
      <c r="AC24">
        <f t="shared" si="0"/>
        <v>16.673161608848758</v>
      </c>
      <c r="AD24">
        <f t="shared" si="1"/>
        <v>1878.0042939421464</v>
      </c>
      <c r="AE24">
        <f>'IDT-1'!B24</f>
        <v>206</v>
      </c>
      <c r="AF24" s="26"/>
      <c r="AG24">
        <f t="shared" si="2"/>
        <v>2084.0042939421464</v>
      </c>
      <c r="AI24" s="75">
        <f>PXIL!H24</f>
        <v>0</v>
      </c>
      <c r="AJ24" s="75">
        <f>PXIL!N24</f>
        <v>0</v>
      </c>
      <c r="AK24" s="75">
        <f>RTM_IEX!H24</f>
        <v>18.420000000000002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13.775078414599374</v>
      </c>
      <c r="F25">
        <f>GT_Spot!P25</f>
        <v>0</v>
      </c>
      <c r="G25">
        <f>PPCL_NG!P25</f>
        <v>33.950000000000003</v>
      </c>
      <c r="H25">
        <f>PPCL_Spot!P25</f>
        <v>9.9</v>
      </c>
      <c r="I25">
        <f>Bawana_NG!P25</f>
        <v>99.003922500891477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802.61406180132576</v>
      </c>
      <c r="P25" s="77">
        <v>105.1145171687653</v>
      </c>
      <c r="Q25" s="77">
        <v>28.96</v>
      </c>
      <c r="R25" s="80">
        <v>0</v>
      </c>
      <c r="S25" s="80">
        <v>0</v>
      </c>
      <c r="T25" s="78">
        <f>SUMPRODUCT(LTA!F25:AJ25,LTA!F$101:AJ$101,LTA!F$103:AJ$103)</f>
        <v>11.760000000000002</v>
      </c>
      <c r="U25" s="78">
        <f>SUMPRODUCT(LTA!F25:AJ25,LTA!F$102:AJ$102,LTA!F$103:AJ$103)</f>
        <v>55.85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711.32999999999993</v>
      </c>
      <c r="AB25" s="117">
        <f>-STOA!N25</f>
        <v>0</v>
      </c>
      <c r="AC25">
        <f t="shared" si="0"/>
        <v>16.475866702993123</v>
      </c>
      <c r="AD25">
        <f t="shared" si="1"/>
        <v>1855.7817131825889</v>
      </c>
      <c r="AE25">
        <f>'IDT-1'!B25</f>
        <v>171</v>
      </c>
      <c r="AF25" s="26"/>
      <c r="AG25">
        <f t="shared" si="2"/>
        <v>2026.7817131825889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13.775078414599374</v>
      </c>
      <c r="F26">
        <f>GT_Spot!P26</f>
        <v>0</v>
      </c>
      <c r="G26">
        <f>PPCL_NG!P26</f>
        <v>33.950000000000003</v>
      </c>
      <c r="H26">
        <f>PPCL_Spot!P26</f>
        <v>9.9</v>
      </c>
      <c r="I26">
        <f>Bawana_NG!P26</f>
        <v>99.320000000000007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803.42768342444015</v>
      </c>
      <c r="P26" s="77">
        <v>105.1145171687653</v>
      </c>
      <c r="Q26" s="77">
        <v>28.96</v>
      </c>
      <c r="R26" s="80">
        <v>0</v>
      </c>
      <c r="S26" s="80">
        <v>0</v>
      </c>
      <c r="T26" s="78">
        <f>SUMPRODUCT(LTA!F26:AJ26,LTA!F$101:AJ$101,LTA!F$103:AJ$103)</f>
        <v>11.76</v>
      </c>
      <c r="U26" s="78">
        <f>SUMPRODUCT(LTA!F26:AJ26,LTA!F$102:AJ$102,LTA!F$103:AJ$103)</f>
        <v>55.300000000000004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711.32999999999993</v>
      </c>
      <c r="AB26" s="117">
        <f>-STOA!N26</f>
        <v>0</v>
      </c>
      <c r="AC26">
        <f t="shared" si="0"/>
        <v>16.736960055268682</v>
      </c>
      <c r="AD26">
        <f t="shared" si="1"/>
        <v>1885.190318952536</v>
      </c>
      <c r="AE26">
        <f>'IDT-1'!B26</f>
        <v>129</v>
      </c>
      <c r="AF26" s="26"/>
      <c r="AG26">
        <f t="shared" si="2"/>
        <v>2014.190318952536</v>
      </c>
      <c r="AI26" s="75">
        <f>PXIL!H26</f>
        <v>0</v>
      </c>
      <c r="AJ26" s="75">
        <f>PXIL!N26</f>
        <v>0</v>
      </c>
      <c r="AK26" s="75">
        <f>RTM_IEX!H26</f>
        <v>29.09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13.775078414599374</v>
      </c>
      <c r="F27">
        <f>GT_Spot!P27</f>
        <v>0</v>
      </c>
      <c r="G27">
        <f>PPCL_NG!P27</f>
        <v>33.950000000000003</v>
      </c>
      <c r="H27">
        <f>PPCL_Spot!P27</f>
        <v>10.18</v>
      </c>
      <c r="I27">
        <f>Bawana_NG!P27</f>
        <v>99.320000000000007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815.52671274979559</v>
      </c>
      <c r="P27" s="77">
        <v>105.1145171687653</v>
      </c>
      <c r="Q27" s="77">
        <v>28.96</v>
      </c>
      <c r="R27" s="80">
        <v>4.45</v>
      </c>
      <c r="S27" s="80">
        <v>0</v>
      </c>
      <c r="T27" s="78">
        <f>SUMPRODUCT(LTA!F27:AJ27,LTA!F$101:AJ$101,LTA!F$103:AJ$103)</f>
        <v>12.88</v>
      </c>
      <c r="U27" s="78">
        <f>SUMPRODUCT(LTA!F27:AJ27,LTA!F$102:AJ$102,LTA!F$103:AJ$103)</f>
        <v>55.629999999999995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16.48</v>
      </c>
      <c r="Z27" s="75">
        <f>IEX!N27</f>
        <v>0</v>
      </c>
      <c r="AA27" s="117">
        <f>STOA!H27</f>
        <v>531.47</v>
      </c>
      <c r="AB27" s="117">
        <f>-STOA!N27</f>
        <v>0</v>
      </c>
      <c r="AC27">
        <f t="shared" si="0"/>
        <v>16.100007513331814</v>
      </c>
      <c r="AD27">
        <f t="shared" si="1"/>
        <v>1813.4463008198286</v>
      </c>
      <c r="AE27">
        <f>'IDT-1'!B27</f>
        <v>234.49199999999999</v>
      </c>
      <c r="AF27" s="26"/>
      <c r="AG27">
        <f t="shared" si="2"/>
        <v>2047.9383008198286</v>
      </c>
      <c r="AI27" s="75">
        <f>PXIL!H27</f>
        <v>0</v>
      </c>
      <c r="AJ27" s="75">
        <f>PXIL!N27</f>
        <v>0</v>
      </c>
      <c r="AK27" s="75">
        <f>RTM_IEX!H27</f>
        <v>101.81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13.775078414599374</v>
      </c>
      <c r="F28">
        <f>GT_Spot!P28</f>
        <v>0</v>
      </c>
      <c r="G28">
        <f>PPCL_NG!P28</f>
        <v>33.950000000000003</v>
      </c>
      <c r="H28">
        <f>PPCL_Spot!P28</f>
        <v>10.18</v>
      </c>
      <c r="I28">
        <f>Bawana_NG!P28</f>
        <v>99.320000000000007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830.99744183539553</v>
      </c>
      <c r="P28" s="77">
        <v>105.1145171687653</v>
      </c>
      <c r="Q28" s="77">
        <v>28.96</v>
      </c>
      <c r="R28" s="80">
        <v>9.58</v>
      </c>
      <c r="S28" s="80">
        <v>0</v>
      </c>
      <c r="T28" s="78">
        <f>SUMPRODUCT(LTA!F28:AJ28,LTA!F$101:AJ$101,LTA!F$103:AJ$103)</f>
        <v>16.100000000000001</v>
      </c>
      <c r="U28" s="78">
        <f>SUMPRODUCT(LTA!F28:AJ28,LTA!F$102:AJ$102,LTA!F$103:AJ$103)</f>
        <v>55.17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494.63</v>
      </c>
      <c r="AB28" s="117">
        <f>-STOA!N28</f>
        <v>0</v>
      </c>
      <c r="AC28">
        <f t="shared" si="0"/>
        <v>15.640125929285091</v>
      </c>
      <c r="AD28">
        <f t="shared" si="1"/>
        <v>1761.6469114894753</v>
      </c>
      <c r="AE28">
        <f>'IDT-1'!B28</f>
        <v>251</v>
      </c>
      <c r="AF28" s="26"/>
      <c r="AG28">
        <f t="shared" si="2"/>
        <v>2012.6469114894753</v>
      </c>
      <c r="AI28" s="75">
        <f>PXIL!H28</f>
        <v>0</v>
      </c>
      <c r="AJ28" s="75">
        <f>PXIL!N28</f>
        <v>0</v>
      </c>
      <c r="AK28" s="75">
        <f>RTM_IEX!H28</f>
        <v>79.510000000000005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13.775078414599374</v>
      </c>
      <c r="F29">
        <f>GT_Spot!P29</f>
        <v>0</v>
      </c>
      <c r="G29">
        <f>PPCL_NG!P29</f>
        <v>33.950000000000003</v>
      </c>
      <c r="H29">
        <f>PPCL_Spot!P29</f>
        <v>10.18</v>
      </c>
      <c r="I29">
        <f>Bawana_NG!P29</f>
        <v>99.320000000000007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829.66133354034571</v>
      </c>
      <c r="P29" s="77">
        <v>105.1145171687653</v>
      </c>
      <c r="Q29" s="77">
        <v>28.96</v>
      </c>
      <c r="R29" s="80">
        <v>10.5</v>
      </c>
      <c r="S29" s="80">
        <v>0</v>
      </c>
      <c r="T29" s="78">
        <f>SUMPRODUCT(LTA!F29:AJ29,LTA!F$101:AJ$101,LTA!F$103:AJ$103)</f>
        <v>21.98</v>
      </c>
      <c r="U29" s="78">
        <f>SUMPRODUCT(LTA!F29:AJ29,LTA!F$102:AJ$102,LTA!F$103:AJ$103)</f>
        <v>55.949999999999996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494.63</v>
      </c>
      <c r="AB29" s="117">
        <f>-STOA!N29</f>
        <v>0</v>
      </c>
      <c r="AC29">
        <f t="shared" si="0"/>
        <v>15.131960176288654</v>
      </c>
      <c r="AD29">
        <f t="shared" si="1"/>
        <v>1704.408968947422</v>
      </c>
      <c r="AE29">
        <f>'IDT-1'!B29</f>
        <v>246</v>
      </c>
      <c r="AF29" s="26"/>
      <c r="AG29">
        <f t="shared" si="2"/>
        <v>1950.408968947422</v>
      </c>
      <c r="AI29" s="75">
        <f>PXIL!H29</f>
        <v>0</v>
      </c>
      <c r="AJ29" s="75">
        <f>PXIL!N29</f>
        <v>0</v>
      </c>
      <c r="AK29" s="75">
        <f>RTM_IEX!H29</f>
        <v>15.52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13.775078414599374</v>
      </c>
      <c r="F30">
        <f>GT_Spot!P30</f>
        <v>0</v>
      </c>
      <c r="G30">
        <f>PPCL_NG!P30</f>
        <v>33.950000000000003</v>
      </c>
      <c r="H30">
        <f>PPCL_Spot!P30</f>
        <v>10.18</v>
      </c>
      <c r="I30">
        <f>Bawana_NG!P30</f>
        <v>99.320000000000007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823.67843738754573</v>
      </c>
      <c r="P30" s="77">
        <v>105.1145171687653</v>
      </c>
      <c r="Q30" s="77">
        <v>28.96</v>
      </c>
      <c r="R30" s="80">
        <v>10.5</v>
      </c>
      <c r="S30" s="80">
        <v>0</v>
      </c>
      <c r="T30" s="78">
        <f>SUMPRODUCT(LTA!F30:AJ30,LTA!F$101:AJ$101,LTA!F$103:AJ$103)</f>
        <v>29.85</v>
      </c>
      <c r="U30" s="78">
        <f>SUMPRODUCT(LTA!F30:AJ30,LTA!F$102:AJ$102,LTA!F$103:AJ$103)</f>
        <v>55.84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496.39</v>
      </c>
      <c r="AB30" s="117">
        <f>-STOA!N30</f>
        <v>0</v>
      </c>
      <c r="AC30">
        <f t="shared" si="0"/>
        <v>15.333718690144009</v>
      </c>
      <c r="AD30">
        <f t="shared" si="1"/>
        <v>1727.1343142807661</v>
      </c>
      <c r="AE30">
        <f>'IDT-1'!B30</f>
        <v>215</v>
      </c>
      <c r="AF30" s="26"/>
      <c r="AG30">
        <f t="shared" si="2"/>
        <v>1942.1343142807661</v>
      </c>
      <c r="AI30" s="75">
        <f>PXIL!H30</f>
        <v>0</v>
      </c>
      <c r="AJ30" s="75">
        <f>PXIL!N30</f>
        <v>0</v>
      </c>
      <c r="AK30" s="75">
        <f>RTM_IEX!H30</f>
        <v>34.909999999999997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13.775078414599374</v>
      </c>
      <c r="F31">
        <f>GT_Spot!P31</f>
        <v>0</v>
      </c>
      <c r="G31">
        <f>PPCL_NG!P31</f>
        <v>33.950000000000003</v>
      </c>
      <c r="H31">
        <f>PPCL_Spot!P31</f>
        <v>10.18</v>
      </c>
      <c r="I31">
        <f>Bawana_NG!P31</f>
        <v>98.69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837.50398274230463</v>
      </c>
      <c r="P31" s="77">
        <v>105.1145171687653</v>
      </c>
      <c r="Q31" s="77">
        <v>28.96</v>
      </c>
      <c r="R31" s="80">
        <v>10.5</v>
      </c>
      <c r="S31" s="80">
        <v>0</v>
      </c>
      <c r="T31" s="78">
        <f>SUMPRODUCT(LTA!F31:AJ31,LTA!F$101:AJ$101,LTA!F$103:AJ$103)</f>
        <v>43.83</v>
      </c>
      <c r="U31" s="78">
        <f>SUMPRODUCT(LTA!F31:AJ31,LTA!F$102:AJ$102,LTA!F$103:AJ$103)</f>
        <v>55.6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494.71</v>
      </c>
      <c r="AB31" s="117">
        <f>-STOA!N31</f>
        <v>0</v>
      </c>
      <c r="AC31">
        <f t="shared" si="0"/>
        <v>15.24875948926589</v>
      </c>
      <c r="AD31">
        <f t="shared" si="1"/>
        <v>1717.5648188364032</v>
      </c>
      <c r="AE31">
        <f>'IDT-1'!B31</f>
        <v>181</v>
      </c>
      <c r="AF31" s="26"/>
      <c r="AG31">
        <f t="shared" si="2"/>
        <v>1898.5648188364032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13.775078414599374</v>
      </c>
      <c r="F32">
        <f>GT_Spot!P32</f>
        <v>0</v>
      </c>
      <c r="G32">
        <f>PPCL_NG!P32</f>
        <v>33.950000000000003</v>
      </c>
      <c r="H32">
        <f>PPCL_Spot!P32</f>
        <v>10.18</v>
      </c>
      <c r="I32">
        <f>Bawana_NG!P32</f>
        <v>98.69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837.503985186563</v>
      </c>
      <c r="P32" s="77">
        <v>105.1145171687653</v>
      </c>
      <c r="Q32" s="77">
        <v>28.96</v>
      </c>
      <c r="R32" s="80">
        <v>10.5</v>
      </c>
      <c r="S32" s="80">
        <v>0</v>
      </c>
      <c r="T32" s="78">
        <f>SUMPRODUCT(LTA!F32:AJ32,LTA!F$101:AJ$101,LTA!F$103:AJ$103)</f>
        <v>59.319999999999993</v>
      </c>
      <c r="U32" s="78">
        <f>SUMPRODUCT(LTA!F32:AJ32,LTA!F$102:AJ$102,LTA!F$103:AJ$103)</f>
        <v>66.210000000000008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497.56</v>
      </c>
      <c r="AB32" s="117">
        <f>-STOA!N32</f>
        <v>0</v>
      </c>
      <c r="AC32">
        <f t="shared" si="0"/>
        <v>15.503519510775364</v>
      </c>
      <c r="AD32">
        <f t="shared" si="1"/>
        <v>1746.2600612591523</v>
      </c>
      <c r="AE32">
        <f>'IDT-1'!B32</f>
        <v>138</v>
      </c>
      <c r="AF32" s="26"/>
      <c r="AG32">
        <f t="shared" si="2"/>
        <v>1884.2600612591523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13.775078414599374</v>
      </c>
      <c r="F33">
        <f>GT_Spot!P33</f>
        <v>0</v>
      </c>
      <c r="G33">
        <f>PPCL_NG!P33</f>
        <v>33.950000000000003</v>
      </c>
      <c r="H33">
        <f>PPCL_Spot!P33</f>
        <v>10.18</v>
      </c>
      <c r="I33">
        <f>Bawana_NG!P33</f>
        <v>98.69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816.29313513062812</v>
      </c>
      <c r="P33" s="77">
        <v>105.1145171687653</v>
      </c>
      <c r="Q33" s="77">
        <v>28.96</v>
      </c>
      <c r="R33" s="80">
        <v>10.5</v>
      </c>
      <c r="S33" s="80">
        <v>0</v>
      </c>
      <c r="T33" s="78">
        <f>SUMPRODUCT(LTA!F33:AJ33,LTA!F$101:AJ$101,LTA!F$103:AJ$103)</f>
        <v>76.709999999999994</v>
      </c>
      <c r="U33" s="78">
        <f>SUMPRODUCT(LTA!F33:AJ33,LTA!F$102:AJ$102,LTA!F$103:AJ$103)</f>
        <v>66.23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504.56</v>
      </c>
      <c r="AB33" s="117">
        <f>-STOA!N33</f>
        <v>0</v>
      </c>
      <c r="AC33">
        <f t="shared" si="0"/>
        <v>15.531672030283138</v>
      </c>
      <c r="AD33">
        <f t="shared" si="1"/>
        <v>1749.4310586837098</v>
      </c>
      <c r="AE33">
        <f>'IDT-1'!B33</f>
        <v>79</v>
      </c>
      <c r="AF33" s="26"/>
      <c r="AG33">
        <f t="shared" si="2"/>
        <v>1828.4310586837098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13.775078414599374</v>
      </c>
      <c r="F34">
        <f>GT_Spot!P34</f>
        <v>0</v>
      </c>
      <c r="G34">
        <f>PPCL_NG!P34</f>
        <v>33.950000000000003</v>
      </c>
      <c r="H34">
        <f>PPCL_Spot!P34</f>
        <v>10.18</v>
      </c>
      <c r="I34">
        <f>Bawana_NG!P34</f>
        <v>98.69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776.56836870535653</v>
      </c>
      <c r="P34" s="77">
        <v>105.1145171687653</v>
      </c>
      <c r="Q34" s="77">
        <v>28.96</v>
      </c>
      <c r="R34" s="80">
        <v>15.500000000000002</v>
      </c>
      <c r="S34" s="80">
        <v>0</v>
      </c>
      <c r="T34" s="78">
        <f>SUMPRODUCT(LTA!F34:AJ34,LTA!F$101:AJ$101,LTA!F$103:AJ$103)</f>
        <v>95.91</v>
      </c>
      <c r="U34" s="78">
        <f>SUMPRODUCT(LTA!F34:AJ34,LTA!F$102:AJ$102,LTA!F$103:AJ$103)</f>
        <v>66.16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510.16</v>
      </c>
      <c r="AB34" s="117">
        <f>-STOA!N34</f>
        <v>0</v>
      </c>
      <c r="AC34">
        <f t="shared" si="0"/>
        <v>15.87034208574075</v>
      </c>
      <c r="AD34">
        <f t="shared" si="1"/>
        <v>1787.5776222029808</v>
      </c>
      <c r="AE34">
        <f>'IDT-1'!B34</f>
        <v>44</v>
      </c>
      <c r="AF34" s="26"/>
      <c r="AG34">
        <f t="shared" si="2"/>
        <v>1831.5776222029808</v>
      </c>
      <c r="AI34" s="75">
        <f>PXIL!H34</f>
        <v>0</v>
      </c>
      <c r="AJ34" s="75">
        <f>PXIL!N34</f>
        <v>0</v>
      </c>
      <c r="AK34" s="75">
        <f>RTM_IEX!H34</f>
        <v>48.48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13.120986204872322</v>
      </c>
      <c r="F35">
        <f>GT_Spot!P35</f>
        <v>0</v>
      </c>
      <c r="G35">
        <f>PPCL_NG!P35</f>
        <v>33.950000000000003</v>
      </c>
      <c r="H35">
        <f>PPCL_Spot!P35</f>
        <v>9.6199999999999992</v>
      </c>
      <c r="I35">
        <f>Bawana_NG!P35</f>
        <v>99.62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758.47353084867984</v>
      </c>
      <c r="P35" s="77">
        <v>105.1145171687653</v>
      </c>
      <c r="Q35" s="77">
        <v>29.659999999999997</v>
      </c>
      <c r="R35" s="80">
        <v>33.499999999999993</v>
      </c>
      <c r="S35" s="80">
        <v>0</v>
      </c>
      <c r="T35" s="78">
        <f>SUMPRODUCT(LTA!F35:AJ35,LTA!F$101:AJ$101,LTA!F$103:AJ$103)</f>
        <v>121.83000000000001</v>
      </c>
      <c r="U35" s="78">
        <f>SUMPRODUCT(LTA!F35:AJ35,LTA!F$102:AJ$102,LTA!F$103:AJ$103)</f>
        <v>66.239999999999995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513.67999999999995</v>
      </c>
      <c r="AB35" s="117">
        <f>-STOA!N35</f>
        <v>0</v>
      </c>
      <c r="AC35">
        <f t="shared" si="0"/>
        <v>15.783143501156397</v>
      </c>
      <c r="AD35">
        <f t="shared" si="1"/>
        <v>1777.7558907211612</v>
      </c>
      <c r="AE35">
        <f>'IDT-1'!B35</f>
        <v>0</v>
      </c>
      <c r="AF35" s="26"/>
      <c r="AG35">
        <f t="shared" si="2"/>
        <v>1777.7558907211612</v>
      </c>
      <c r="AI35" s="75">
        <f>PXIL!H35</f>
        <v>0</v>
      </c>
      <c r="AJ35" s="75">
        <f>PXIL!N35</f>
        <v>0</v>
      </c>
      <c r="AK35" s="75">
        <f>RTM_IEX!H35</f>
        <v>8.73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13.120986204872322</v>
      </c>
      <c r="F36">
        <f>GT_Spot!P36</f>
        <v>0</v>
      </c>
      <c r="G36">
        <f>PPCL_NG!P36</f>
        <v>33.950000000000003</v>
      </c>
      <c r="H36">
        <f>PPCL_Spot!P36</f>
        <v>9.6199999999999992</v>
      </c>
      <c r="I36">
        <f>Bawana_NG!P36</f>
        <v>99.62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748.01494986741</v>
      </c>
      <c r="P36" s="77">
        <v>105.1145171687653</v>
      </c>
      <c r="Q36" s="77">
        <v>29.659999999999997</v>
      </c>
      <c r="R36" s="80">
        <v>33.499999999999993</v>
      </c>
      <c r="S36" s="80">
        <v>0</v>
      </c>
      <c r="T36" s="78">
        <f>SUMPRODUCT(LTA!F36:AJ36,LTA!F$101:AJ$101,LTA!F$103:AJ$103)</f>
        <v>146.88</v>
      </c>
      <c r="U36" s="78">
        <f>SUMPRODUCT(LTA!F36:AJ36,LTA!F$102:AJ$102,LTA!F$103:AJ$103)</f>
        <v>65.460000000000008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517.17999999999995</v>
      </c>
      <c r="AB36" s="117">
        <f>-STOA!N36</f>
        <v>0</v>
      </c>
      <c r="AC36">
        <f t="shared" si="0"/>
        <v>16.345035988521218</v>
      </c>
      <c r="AD36">
        <f t="shared" si="1"/>
        <v>1841.0454172525262</v>
      </c>
      <c r="AE36">
        <f>'IDT-1'!B36</f>
        <v>0</v>
      </c>
      <c r="AF36" s="26"/>
      <c r="AG36">
        <f t="shared" si="2"/>
        <v>1841.0454172525262</v>
      </c>
      <c r="AI36" s="75">
        <f>PXIL!H36</f>
        <v>0</v>
      </c>
      <c r="AJ36" s="75">
        <f>PXIL!N36</f>
        <v>0</v>
      </c>
      <c r="AK36" s="75">
        <f>RTM_IEX!H36</f>
        <v>55.27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13.120986204872322</v>
      </c>
      <c r="F37">
        <f>GT_Spot!P37</f>
        <v>0</v>
      </c>
      <c r="G37">
        <f>PPCL_NG!P37</f>
        <v>33.950000000000003</v>
      </c>
      <c r="H37">
        <f>PPCL_Spot!P37</f>
        <v>9.6199999999999992</v>
      </c>
      <c r="I37">
        <f>Bawana_NG!P37</f>
        <v>99.62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747.77316043352516</v>
      </c>
      <c r="P37" s="77">
        <v>94.604517238086132</v>
      </c>
      <c r="Q37" s="77">
        <v>29.659999999999997</v>
      </c>
      <c r="R37" s="80">
        <v>33.499999999999993</v>
      </c>
      <c r="S37" s="80">
        <v>0</v>
      </c>
      <c r="T37" s="78">
        <f>SUMPRODUCT(LTA!F37:AJ37,LTA!F$101:AJ$101,LTA!F$103:AJ$103)</f>
        <v>172.13</v>
      </c>
      <c r="U37" s="78">
        <f>SUMPRODUCT(LTA!F37:AJ37,LTA!F$102:AJ$102,LTA!F$103:AJ$103)</f>
        <v>66.16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520.67999999999995</v>
      </c>
      <c r="AB37" s="117">
        <f>-STOA!N37</f>
        <v>0</v>
      </c>
      <c r="AC37">
        <f t="shared" si="0"/>
        <v>16.165254282468183</v>
      </c>
      <c r="AD37">
        <f t="shared" si="1"/>
        <v>1788.6534095940156</v>
      </c>
      <c r="AE37">
        <f>'IDT-1'!B37</f>
        <v>0</v>
      </c>
      <c r="AF37" s="26"/>
      <c r="AG37">
        <f t="shared" si="2"/>
        <v>1788.6534095940156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-16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13.120986204872322</v>
      </c>
      <c r="F38">
        <f>GT_Spot!P38</f>
        <v>0</v>
      </c>
      <c r="G38">
        <f>PPCL_NG!P38</f>
        <v>33.950000000000003</v>
      </c>
      <c r="H38">
        <f>PPCL_Spot!P38</f>
        <v>9.6199999999999992</v>
      </c>
      <c r="I38">
        <f>Bawana_NG!P38</f>
        <v>99.62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747.77316043352516</v>
      </c>
      <c r="P38" s="77">
        <v>94.604517238086132</v>
      </c>
      <c r="Q38" s="77">
        <v>29.659999999999997</v>
      </c>
      <c r="R38" s="80">
        <v>33.499999999999993</v>
      </c>
      <c r="S38" s="80">
        <v>0</v>
      </c>
      <c r="T38" s="78">
        <f>SUMPRODUCT(LTA!F38:AJ38,LTA!F$101:AJ$101,LTA!F$103:AJ$103)</f>
        <v>198.62</v>
      </c>
      <c r="U38" s="78">
        <f>SUMPRODUCT(LTA!F38:AJ38,LTA!F$102:AJ$102,LTA!F$103:AJ$103)</f>
        <v>66.05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524.88</v>
      </c>
      <c r="AB38" s="117">
        <f>-STOA!N38</f>
        <v>0</v>
      </c>
      <c r="AC38">
        <f t="shared" si="0"/>
        <v>16.292308242113055</v>
      </c>
      <c r="AD38">
        <f t="shared" si="1"/>
        <v>1835.1063556343706</v>
      </c>
      <c r="AE38">
        <f>'IDT-1'!B38</f>
        <v>0</v>
      </c>
      <c r="AF38" s="26"/>
      <c r="AG38">
        <f t="shared" si="2"/>
        <v>1835.1063556343706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13.120986204872322</v>
      </c>
      <c r="F39">
        <f>GT_Spot!P39</f>
        <v>0</v>
      </c>
      <c r="G39">
        <f>PPCL_NG!P39</f>
        <v>33.950000000000003</v>
      </c>
      <c r="H39">
        <f>PPCL_Spot!P39</f>
        <v>9.6199999999999992</v>
      </c>
      <c r="I39">
        <f>Bawana_NG!P39</f>
        <v>99.62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747.77074085105687</v>
      </c>
      <c r="P39" s="77">
        <v>94.604517238086132</v>
      </c>
      <c r="Q39" s="77">
        <v>29.659999999999997</v>
      </c>
      <c r="R39" s="80">
        <v>38.5</v>
      </c>
      <c r="S39" s="80">
        <v>0</v>
      </c>
      <c r="T39" s="78">
        <f>SUMPRODUCT(LTA!F39:AJ39,LTA!F$101:AJ$101,LTA!F$103:AJ$103)</f>
        <v>220.33</v>
      </c>
      <c r="U39" s="78">
        <f>SUMPRODUCT(LTA!F39:AJ39,LTA!F$102:AJ$102,LTA!F$103:AJ$103)</f>
        <v>48.99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527.67999999999995</v>
      </c>
      <c r="AB39" s="117">
        <f>-STOA!N39</f>
        <v>0</v>
      </c>
      <c r="AC39">
        <f t="shared" si="0"/>
        <v>16.996681493774425</v>
      </c>
      <c r="AD39">
        <f t="shared" si="1"/>
        <v>1779.8495628002408</v>
      </c>
      <c r="AE39">
        <f>'IDT-1'!B39</f>
        <v>0</v>
      </c>
      <c r="AF39" s="26"/>
      <c r="AG39">
        <f t="shared" si="2"/>
        <v>1779.8495628002408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-67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13.120986204872322</v>
      </c>
      <c r="F40">
        <f>GT_Spot!P40</f>
        <v>0</v>
      </c>
      <c r="G40">
        <f>PPCL_NG!P40</f>
        <v>33.950000000000003</v>
      </c>
      <c r="H40">
        <f>PPCL_Spot!P40</f>
        <v>9.6199999999999992</v>
      </c>
      <c r="I40">
        <f>Bawana_NG!P40</f>
        <v>99.62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747.77074085105687</v>
      </c>
      <c r="P40" s="77">
        <v>94.604517238086132</v>
      </c>
      <c r="Q40" s="77">
        <v>29.659999999999997</v>
      </c>
      <c r="R40" s="80">
        <v>38.5</v>
      </c>
      <c r="S40" s="80">
        <v>0</v>
      </c>
      <c r="T40" s="78">
        <f>SUMPRODUCT(LTA!F40:AJ40,LTA!F$101:AJ$101,LTA!F$103:AJ$103)</f>
        <v>230.84999999999997</v>
      </c>
      <c r="U40" s="78">
        <f>SUMPRODUCT(LTA!F40:AJ40,LTA!F$102:AJ$102,LTA!F$103:AJ$103)</f>
        <v>49.22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532.57999999999993</v>
      </c>
      <c r="AB40" s="117">
        <f>-STOA!N40</f>
        <v>0</v>
      </c>
      <c r="AC40">
        <f t="shared" si="0"/>
        <v>17.152157748818812</v>
      </c>
      <c r="AD40">
        <f t="shared" si="1"/>
        <v>1793.3440865451964</v>
      </c>
      <c r="AE40">
        <f>'IDT-1'!B40</f>
        <v>0</v>
      </c>
      <c r="AF40" s="26"/>
      <c r="AG40">
        <f t="shared" si="2"/>
        <v>1793.3440865451964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-69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13.246799884158703</v>
      </c>
      <c r="F41">
        <f>GT_Spot!P41</f>
        <v>0</v>
      </c>
      <c r="G41">
        <f>PPCL_NG!P41</f>
        <v>33.950000000000003</v>
      </c>
      <c r="H41">
        <f>PPCL_Spot!P41</f>
        <v>9.6199999999999992</v>
      </c>
      <c r="I41">
        <f>Bawana_NG!P41</f>
        <v>70.001971579913032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722.84230522339431</v>
      </c>
      <c r="P41" s="77">
        <v>94.604517238086132</v>
      </c>
      <c r="Q41" s="77">
        <v>29.659999999999997</v>
      </c>
      <c r="R41" s="80">
        <v>38.5</v>
      </c>
      <c r="S41" s="80">
        <v>0</v>
      </c>
      <c r="T41" s="78">
        <f>SUMPRODUCT(LTA!F41:AJ41,LTA!F$101:AJ$101,LTA!F$103:AJ$103)</f>
        <v>251.26000000000002</v>
      </c>
      <c r="U41" s="78">
        <f>SUMPRODUCT(LTA!F41:AJ41,LTA!F$102:AJ$102,LTA!F$103:AJ$103)</f>
        <v>49.18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539.57999999999993</v>
      </c>
      <c r="AB41" s="117">
        <f>-STOA!N41</f>
        <v>0</v>
      </c>
      <c r="AC41">
        <f t="shared" si="0"/>
        <v>17.13606521363122</v>
      </c>
      <c r="AD41">
        <f t="shared" si="1"/>
        <v>1741.3095287119211</v>
      </c>
      <c r="AE41">
        <f>'IDT-1'!B41</f>
        <v>0</v>
      </c>
      <c r="AF41" s="26"/>
      <c r="AG41">
        <f t="shared" si="2"/>
        <v>1741.3095287119211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-94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12.486012526096035</v>
      </c>
      <c r="F42">
        <f>GT_Spot!P42</f>
        <v>0</v>
      </c>
      <c r="G42">
        <f>PPCL_NG!P42</f>
        <v>33.950000000000003</v>
      </c>
      <c r="H42">
        <f>PPCL_Spot!P42</f>
        <v>9.6199999999999992</v>
      </c>
      <c r="I42">
        <f>Bawana_NG!P42</f>
        <v>70.00324241394037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722.2155149371913</v>
      </c>
      <c r="P42" s="77">
        <v>94.604517238086132</v>
      </c>
      <c r="Q42" s="77">
        <v>28.960000000000004</v>
      </c>
      <c r="R42" s="80">
        <v>38.5</v>
      </c>
      <c r="S42" s="80">
        <v>0</v>
      </c>
      <c r="T42" s="78">
        <f>SUMPRODUCT(LTA!F42:AJ42,LTA!F$101:AJ$101,LTA!F$103:AJ$103)</f>
        <v>270.70000000000005</v>
      </c>
      <c r="U42" s="78">
        <f>SUMPRODUCT(LTA!F42:AJ42,LTA!F$102:AJ$102,LTA!F$103:AJ$103)</f>
        <v>49.25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539.57999999999993</v>
      </c>
      <c r="AB42" s="117">
        <f>-STOA!N42</f>
        <v>0</v>
      </c>
      <c r="AC42">
        <f t="shared" si="0"/>
        <v>16.960281526453343</v>
      </c>
      <c r="AD42">
        <f t="shared" si="1"/>
        <v>1795.9790055888604</v>
      </c>
      <c r="AE42">
        <f>'IDT-1'!B42</f>
        <v>0</v>
      </c>
      <c r="AF42" s="26"/>
      <c r="AG42">
        <f t="shared" si="2"/>
        <v>1795.9790055888604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-56.93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12.486012526096035</v>
      </c>
      <c r="F43">
        <f>GT_Spot!P43</f>
        <v>0</v>
      </c>
      <c r="G43">
        <f>PPCL_NG!P43</f>
        <v>33.950000000000003</v>
      </c>
      <c r="H43">
        <f>PPCL_Spot!P43</f>
        <v>8.89</v>
      </c>
      <c r="I43">
        <f>Bawana_NG!P43</f>
        <v>70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718.11952225735399</v>
      </c>
      <c r="P43" s="77">
        <v>94.604959778381541</v>
      </c>
      <c r="Q43" s="77">
        <v>28.960000000000004</v>
      </c>
      <c r="R43" s="80">
        <v>38.5</v>
      </c>
      <c r="S43" s="80">
        <v>0</v>
      </c>
      <c r="T43" s="78">
        <f>SUMPRODUCT(LTA!F43:AJ43,LTA!F$101:AJ$101,LTA!F$103:AJ$103)</f>
        <v>285.08</v>
      </c>
      <c r="U43" s="78">
        <f>SUMPRODUCT(LTA!F43:AJ43,LTA!F$102:AJ$102,LTA!F$103:AJ$103)</f>
        <v>49.88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543.07999999999993</v>
      </c>
      <c r="AB43" s="117">
        <f>-STOA!N43</f>
        <v>0</v>
      </c>
      <c r="AC43">
        <f t="shared" si="0"/>
        <v>16.831236352144117</v>
      </c>
      <c r="AD43">
        <f t="shared" si="1"/>
        <v>1895.8092582096874</v>
      </c>
      <c r="AE43">
        <f>'IDT-1'!B43</f>
        <v>0</v>
      </c>
      <c r="AF43" s="26"/>
      <c r="AG43">
        <f t="shared" si="2"/>
        <v>1895.8092582096874</v>
      </c>
      <c r="AI43" s="75">
        <f>PXIL!H43</f>
        <v>0</v>
      </c>
      <c r="AJ43" s="75">
        <f>PXIL!N43</f>
        <v>0</v>
      </c>
      <c r="AK43" s="75">
        <f>RTM_IEX!H43</f>
        <v>29.09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12.486012526096035</v>
      </c>
      <c r="F44">
        <f>GT_Spot!P44</f>
        <v>0</v>
      </c>
      <c r="G44">
        <f>PPCL_NG!P44</f>
        <v>33.950000000000003</v>
      </c>
      <c r="H44">
        <f>PPCL_Spot!P44</f>
        <v>8.93</v>
      </c>
      <c r="I44">
        <f>Bawana_NG!P44</f>
        <v>70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710.50547814512959</v>
      </c>
      <c r="P44" s="77">
        <v>94.604959778381541</v>
      </c>
      <c r="Q44" s="77">
        <v>28.960000000000004</v>
      </c>
      <c r="R44" s="80">
        <v>38.5</v>
      </c>
      <c r="S44" s="80">
        <v>0</v>
      </c>
      <c r="T44" s="78">
        <f>SUMPRODUCT(LTA!F44:AJ44,LTA!F$101:AJ$101,LTA!F$103:AJ$103)</f>
        <v>300.84999999999997</v>
      </c>
      <c r="U44" s="78">
        <f>SUMPRODUCT(LTA!F44:AJ44,LTA!F$102:AJ$102,LTA!F$103:AJ$103)</f>
        <v>50.690000000000005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546.57999999999993</v>
      </c>
      <c r="AB44" s="117">
        <f>-STOA!N44</f>
        <v>0</v>
      </c>
      <c r="AC44">
        <f t="shared" si="0"/>
        <v>16.855928763956545</v>
      </c>
      <c r="AD44">
        <f t="shared" si="1"/>
        <v>1898.5905216856506</v>
      </c>
      <c r="AE44">
        <f>'IDT-1'!B44</f>
        <v>0</v>
      </c>
      <c r="AF44" s="26"/>
      <c r="AG44">
        <f t="shared" si="2"/>
        <v>1898.5905216856506</v>
      </c>
      <c r="AI44" s="75">
        <f>PXIL!H44</f>
        <v>0</v>
      </c>
      <c r="AJ44" s="75">
        <f>PXIL!N44</f>
        <v>0</v>
      </c>
      <c r="AK44" s="75">
        <f>RTM_IEX!H44</f>
        <v>19.39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12.192319322648927</v>
      </c>
      <c r="F45">
        <f>GT_Spot!P45</f>
        <v>0</v>
      </c>
      <c r="G45">
        <f>PPCL_NG!P45</f>
        <v>33.950000000000003</v>
      </c>
      <c r="H45">
        <f>PPCL_Spot!P45</f>
        <v>8.93</v>
      </c>
      <c r="I45">
        <f>Bawana_NG!P45</f>
        <v>70.00324241394037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718.65833813894415</v>
      </c>
      <c r="P45" s="77">
        <v>94.604959778381541</v>
      </c>
      <c r="Q45" s="77">
        <v>28.960000000000004</v>
      </c>
      <c r="R45" s="80">
        <v>38.5</v>
      </c>
      <c r="S45" s="80">
        <v>0</v>
      </c>
      <c r="T45" s="78">
        <f>SUMPRODUCT(LTA!F45:AJ45,LTA!F$101:AJ$101,LTA!F$103:AJ$103)</f>
        <v>312.60000000000002</v>
      </c>
      <c r="U45" s="78">
        <f>SUMPRODUCT(LTA!F45:AJ45,LTA!F$102:AJ$102,LTA!F$103:AJ$103)</f>
        <v>50.91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548.67999999999995</v>
      </c>
      <c r="AB45" s="117">
        <f>-STOA!N45</f>
        <v>0</v>
      </c>
      <c r="AC45">
        <f t="shared" si="0"/>
        <v>17.134293964954452</v>
      </c>
      <c r="AD45">
        <f t="shared" si="1"/>
        <v>1929.9445656889604</v>
      </c>
      <c r="AE45">
        <f>'IDT-1'!B45</f>
        <v>0</v>
      </c>
      <c r="AF45" s="26"/>
      <c r="AG45">
        <f t="shared" si="2"/>
        <v>1929.9445656889604</v>
      </c>
      <c r="AI45" s="75">
        <f>PXIL!H45</f>
        <v>0</v>
      </c>
      <c r="AJ45" s="75">
        <f>PXIL!N45</f>
        <v>0</v>
      </c>
      <c r="AK45" s="75">
        <f>RTM_IEX!H45</f>
        <v>29.09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12.192319322648927</v>
      </c>
      <c r="F46">
        <f>GT_Spot!P46</f>
        <v>0</v>
      </c>
      <c r="G46">
        <f>PPCL_NG!P46</f>
        <v>33.950000000000003</v>
      </c>
      <c r="H46">
        <f>PPCL_Spot!P46</f>
        <v>8.93</v>
      </c>
      <c r="I46">
        <f>Bawana_NG!P46</f>
        <v>70.00324241394037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718.73282104909174</v>
      </c>
      <c r="P46" s="77">
        <v>94.604959778381541</v>
      </c>
      <c r="Q46" s="77">
        <v>28.960000000000004</v>
      </c>
      <c r="R46" s="80">
        <v>38.5</v>
      </c>
      <c r="S46" s="80">
        <v>0</v>
      </c>
      <c r="T46" s="78">
        <f>SUMPRODUCT(LTA!F46:AJ46,LTA!F$101:AJ$101,LTA!F$103:AJ$103)</f>
        <v>316.85000000000008</v>
      </c>
      <c r="U46" s="78">
        <f>SUMPRODUCT(LTA!F46:AJ46,LTA!F$102:AJ$102,LTA!F$103:AJ$103)</f>
        <v>51.64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552.17999999999995</v>
      </c>
      <c r="AB46" s="117">
        <f>-STOA!N46</f>
        <v>0</v>
      </c>
      <c r="AC46">
        <f t="shared" si="0"/>
        <v>17.380205414563754</v>
      </c>
      <c r="AD46">
        <f t="shared" si="1"/>
        <v>1957.6431371494989</v>
      </c>
      <c r="AE46">
        <f>'IDT-1'!B46</f>
        <v>0</v>
      </c>
      <c r="AF46" s="26"/>
      <c r="AG46">
        <f t="shared" si="2"/>
        <v>1957.6431371494989</v>
      </c>
      <c r="AI46" s="75">
        <f>PXIL!H46</f>
        <v>0</v>
      </c>
      <c r="AJ46" s="75">
        <f>PXIL!N46</f>
        <v>0</v>
      </c>
      <c r="AK46" s="75">
        <f>RTM_IEX!H46</f>
        <v>48.48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12.192319322648927</v>
      </c>
      <c r="F47">
        <f>GT_Spot!P47</f>
        <v>0</v>
      </c>
      <c r="G47">
        <f>PPCL_NG!P47</f>
        <v>33.950000000000003</v>
      </c>
      <c r="H47">
        <f>PPCL_Spot!P47</f>
        <v>7.41</v>
      </c>
      <c r="I47">
        <f>Bawana_NG!P47</f>
        <v>70.00324241394037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701.26689165652715</v>
      </c>
      <c r="P47" s="77">
        <v>94.604959778381541</v>
      </c>
      <c r="Q47" s="77">
        <v>28.960000000000004</v>
      </c>
      <c r="R47" s="80">
        <v>38.5</v>
      </c>
      <c r="S47" s="80">
        <v>0</v>
      </c>
      <c r="T47" s="78">
        <f>SUMPRODUCT(LTA!F47:AJ47,LTA!F$101:AJ$101,LTA!F$103:AJ$103)</f>
        <v>312.47999999999996</v>
      </c>
      <c r="U47" s="78">
        <f>SUMPRODUCT(LTA!F47:AJ47,LTA!F$102:AJ$102,LTA!F$103:AJ$103)</f>
        <v>52.67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554.98</v>
      </c>
      <c r="AB47" s="117">
        <f>-STOA!N47</f>
        <v>0</v>
      </c>
      <c r="AC47">
        <f t="shared" si="0"/>
        <v>17.208377235909182</v>
      </c>
      <c r="AD47">
        <f t="shared" si="1"/>
        <v>1938.2890359355888</v>
      </c>
      <c r="AE47">
        <f>'IDT-1'!B47</f>
        <v>0</v>
      </c>
      <c r="AF47" s="26"/>
      <c r="AG47">
        <f t="shared" si="2"/>
        <v>1938.2890359355888</v>
      </c>
      <c r="AI47" s="75">
        <f>PXIL!H47</f>
        <v>0</v>
      </c>
      <c r="AJ47" s="75">
        <f>PXIL!N47</f>
        <v>0</v>
      </c>
      <c r="AK47" s="75">
        <f>RTM_IEX!H47</f>
        <v>48.48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12.192319322648927</v>
      </c>
      <c r="F48">
        <f>GT_Spot!P48</f>
        <v>0</v>
      </c>
      <c r="G48">
        <f>PPCL_NG!P48</f>
        <v>33.950000000000003</v>
      </c>
      <c r="H48">
        <f>PPCL_Spot!P48</f>
        <v>7.41</v>
      </c>
      <c r="I48">
        <f>Bawana_NG!P48</f>
        <v>70.00324241394037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691.12954151652059</v>
      </c>
      <c r="P48" s="77">
        <v>94.604959778381541</v>
      </c>
      <c r="Q48" s="77">
        <v>28.960000000000004</v>
      </c>
      <c r="R48" s="80">
        <v>38.5</v>
      </c>
      <c r="S48" s="80">
        <v>0</v>
      </c>
      <c r="T48" s="78">
        <f>SUMPRODUCT(LTA!F48:AJ48,LTA!F$101:AJ$101,LTA!F$103:AJ$103)</f>
        <v>314.76</v>
      </c>
      <c r="U48" s="78">
        <f>SUMPRODUCT(LTA!F48:AJ48,LTA!F$102:AJ$102,LTA!F$103:AJ$103)</f>
        <v>53.669999999999995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8.73</v>
      </c>
      <c r="Z48" s="75">
        <f>IEX!N48</f>
        <v>0</v>
      </c>
      <c r="AA48" s="117">
        <f>STOA!H48</f>
        <v>559.17999999999995</v>
      </c>
      <c r="AB48" s="117">
        <f>-STOA!N48</f>
        <v>0</v>
      </c>
      <c r="AC48">
        <f t="shared" si="0"/>
        <v>17.261816554677125</v>
      </c>
      <c r="AD48">
        <f t="shared" si="1"/>
        <v>1944.3082464768142</v>
      </c>
      <c r="AE48">
        <f>'IDT-1'!B48</f>
        <v>0</v>
      </c>
      <c r="AF48" s="26"/>
      <c r="AG48">
        <f t="shared" si="2"/>
        <v>1944.3082464768142</v>
      </c>
      <c r="AI48" s="75">
        <f>PXIL!H48</f>
        <v>0</v>
      </c>
      <c r="AJ48" s="75">
        <f>PXIL!N48</f>
        <v>0</v>
      </c>
      <c r="AK48" s="75">
        <f>RTM_IEX!H48</f>
        <v>48.48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12.192319322648927</v>
      </c>
      <c r="F49">
        <f>GT_Spot!P49</f>
        <v>0</v>
      </c>
      <c r="G49">
        <f>PPCL_NG!P49</f>
        <v>33.950000000000003</v>
      </c>
      <c r="H49">
        <f>PPCL_Spot!P49</f>
        <v>7</v>
      </c>
      <c r="I49">
        <f>Bawana_NG!P49</f>
        <v>70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689.70288297110324</v>
      </c>
      <c r="P49" s="77">
        <v>94.604959778381541</v>
      </c>
      <c r="Q49" s="77">
        <v>28.960000000000004</v>
      </c>
      <c r="R49" s="80">
        <v>38.5</v>
      </c>
      <c r="S49" s="80">
        <v>0</v>
      </c>
      <c r="T49" s="78">
        <f>SUMPRODUCT(LTA!F49:AJ49,LTA!F$101:AJ$101,LTA!F$103:AJ$103)</f>
        <v>316.64</v>
      </c>
      <c r="U49" s="78">
        <f>SUMPRODUCT(LTA!F49:AJ49,LTA!F$102:AJ$102,LTA!F$103:AJ$103)</f>
        <v>53.83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22.3</v>
      </c>
      <c r="Z49" s="75">
        <f>IEX!N49</f>
        <v>0</v>
      </c>
      <c r="AA49" s="117">
        <f>STOA!H49</f>
        <v>564.07999999999993</v>
      </c>
      <c r="AB49" s="117">
        <f>-STOA!N49</f>
        <v>0</v>
      </c>
      <c r="AC49">
        <f t="shared" si="0"/>
        <v>17.938097426234776</v>
      </c>
      <c r="AD49">
        <f t="shared" si="1"/>
        <v>2020.4820646458988</v>
      </c>
      <c r="AE49">
        <f>'IDT-1'!B49</f>
        <v>0</v>
      </c>
      <c r="AF49" s="26"/>
      <c r="AG49">
        <f t="shared" si="2"/>
        <v>2020.4820646458988</v>
      </c>
      <c r="AI49" s="75">
        <f>PXIL!H49</f>
        <v>0</v>
      </c>
      <c r="AJ49" s="75">
        <f>PXIL!N49</f>
        <v>0</v>
      </c>
      <c r="AK49" s="75">
        <f>RTM_IEX!H49</f>
        <v>106.66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12.192319322648927</v>
      </c>
      <c r="F50">
        <f>GT_Spot!P50</f>
        <v>0</v>
      </c>
      <c r="G50">
        <f>PPCL_NG!P50</f>
        <v>33.950000000000003</v>
      </c>
      <c r="H50">
        <f>PPCL_Spot!P50</f>
        <v>7.41</v>
      </c>
      <c r="I50">
        <f>Bawana_NG!P50</f>
        <v>70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690.8786536186243</v>
      </c>
      <c r="P50" s="77">
        <v>94.604959778381541</v>
      </c>
      <c r="Q50" s="77">
        <v>28.960000000000004</v>
      </c>
      <c r="R50" s="80">
        <v>38.5</v>
      </c>
      <c r="S50" s="80">
        <v>0</v>
      </c>
      <c r="T50" s="78">
        <f>SUMPRODUCT(LTA!F50:AJ50,LTA!F$101:AJ$101,LTA!F$103:AJ$103)</f>
        <v>317.38</v>
      </c>
      <c r="U50" s="78">
        <f>SUMPRODUCT(LTA!F50:AJ50,LTA!F$102:AJ$102,LTA!F$103:AJ$103)</f>
        <v>54.5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3.88</v>
      </c>
      <c r="Z50" s="75">
        <f>IEX!N50</f>
        <v>0</v>
      </c>
      <c r="AA50" s="117">
        <f>STOA!H50</f>
        <v>596.08000000000004</v>
      </c>
      <c r="AB50" s="117">
        <f>-STOA!N50</f>
        <v>0</v>
      </c>
      <c r="AC50">
        <f t="shared" si="0"/>
        <v>17.913244207932962</v>
      </c>
      <c r="AD50">
        <f t="shared" si="1"/>
        <v>2017.6826885117221</v>
      </c>
      <c r="AE50">
        <f>'IDT-1'!B50</f>
        <v>0</v>
      </c>
      <c r="AF50" s="26"/>
      <c r="AG50">
        <f t="shared" si="2"/>
        <v>2017.6826885117221</v>
      </c>
      <c r="AI50" s="75">
        <f>PXIL!H50</f>
        <v>0</v>
      </c>
      <c r="AJ50" s="75">
        <f>PXIL!N50</f>
        <v>0</v>
      </c>
      <c r="AK50" s="75">
        <f>RTM_IEX!H50</f>
        <v>87.26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12.192319322648927</v>
      </c>
      <c r="F51">
        <f>GT_Spot!P51</f>
        <v>0</v>
      </c>
      <c r="G51">
        <f>PPCL_NG!P51</f>
        <v>33.950000000000003</v>
      </c>
      <c r="H51">
        <f>PPCL_Spot!P51</f>
        <v>7.41</v>
      </c>
      <c r="I51">
        <f>Bawana_NG!P51</f>
        <v>70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687.69228898712754</v>
      </c>
      <c r="P51" s="77">
        <v>94.604959778381541</v>
      </c>
      <c r="Q51" s="77">
        <v>28.960000000000004</v>
      </c>
      <c r="R51" s="80">
        <v>38.5</v>
      </c>
      <c r="S51" s="80">
        <v>0</v>
      </c>
      <c r="T51" s="78">
        <f>SUMPRODUCT(LTA!F51:AJ51,LTA!F$101:AJ$101,LTA!F$103:AJ$103)</f>
        <v>318.27000000000004</v>
      </c>
      <c r="U51" s="78">
        <f>SUMPRODUCT(LTA!F51:AJ51,LTA!F$102:AJ$102,LTA!F$103:AJ$103)</f>
        <v>55.87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21.33</v>
      </c>
      <c r="Z51" s="75">
        <f>IEX!N51</f>
        <v>0</v>
      </c>
      <c r="AA51" s="117">
        <f>STOA!H51</f>
        <v>501.92</v>
      </c>
      <c r="AB51" s="117">
        <f>-STOA!N51</f>
        <v>0</v>
      </c>
      <c r="AC51">
        <f t="shared" si="0"/>
        <v>17.34101219917579</v>
      </c>
      <c r="AD51">
        <f t="shared" si="1"/>
        <v>1953.2285558889823</v>
      </c>
      <c r="AE51">
        <f>'IDT-1'!B51</f>
        <v>0</v>
      </c>
      <c r="AF51" s="26"/>
      <c r="AG51">
        <f t="shared" si="2"/>
        <v>1953.2285558889823</v>
      </c>
      <c r="AI51" s="75">
        <f>PXIL!H51</f>
        <v>0</v>
      </c>
      <c r="AJ51" s="75">
        <f>PXIL!N51</f>
        <v>0</v>
      </c>
      <c r="AK51" s="75">
        <f>RTM_IEX!H51</f>
        <v>99.87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12.192319322648927</v>
      </c>
      <c r="F52">
        <f>GT_Spot!P52</f>
        <v>0</v>
      </c>
      <c r="G52">
        <f>PPCL_NG!P52</f>
        <v>33.950000000000003</v>
      </c>
      <c r="H52">
        <f>PPCL_Spot!P52</f>
        <v>7.41</v>
      </c>
      <c r="I52">
        <f>Bawana_NG!P52</f>
        <v>70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679.75215394007148</v>
      </c>
      <c r="P52" s="77">
        <v>94.604959778381541</v>
      </c>
      <c r="Q52" s="77">
        <v>28.960000000000004</v>
      </c>
      <c r="R52" s="80">
        <v>38.5</v>
      </c>
      <c r="S52" s="80">
        <v>0</v>
      </c>
      <c r="T52" s="78">
        <f>SUMPRODUCT(LTA!F52:AJ52,LTA!F$101:AJ$101,LTA!F$103:AJ$103)</f>
        <v>319.06</v>
      </c>
      <c r="U52" s="78">
        <f>SUMPRODUCT(LTA!F52:AJ52,LTA!F$102:AJ$102,LTA!F$103:AJ$103)</f>
        <v>55.97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536.55999999999995</v>
      </c>
      <c r="AB52" s="117">
        <f>-STOA!N52</f>
        <v>0</v>
      </c>
      <c r="AC52">
        <f t="shared" si="0"/>
        <v>17.464299010761696</v>
      </c>
      <c r="AD52">
        <f t="shared" si="1"/>
        <v>1967.11513403034</v>
      </c>
      <c r="AE52">
        <f>'IDT-1'!B52</f>
        <v>0</v>
      </c>
      <c r="AF52" s="26"/>
      <c r="AG52">
        <f t="shared" si="2"/>
        <v>1967.11513403034</v>
      </c>
      <c r="AI52" s="75">
        <f>PXIL!H52</f>
        <v>0</v>
      </c>
      <c r="AJ52" s="75">
        <f>PXIL!N52</f>
        <v>0</v>
      </c>
      <c r="AK52" s="75">
        <f>RTM_IEX!H52</f>
        <v>107.62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12.192319322648927</v>
      </c>
      <c r="F53">
        <f>GT_Spot!P53</f>
        <v>0</v>
      </c>
      <c r="G53">
        <f>PPCL_NG!P53</f>
        <v>33.950000000000003</v>
      </c>
      <c r="H53">
        <f>PPCL_Spot!P53</f>
        <v>7.41</v>
      </c>
      <c r="I53">
        <f>Bawana_NG!P53</f>
        <v>70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676.68725677948885</v>
      </c>
      <c r="P53" s="77">
        <v>94.604959778381541</v>
      </c>
      <c r="Q53" s="77">
        <v>28.960000000000004</v>
      </c>
      <c r="R53" s="80">
        <v>38.5</v>
      </c>
      <c r="S53" s="80">
        <v>0</v>
      </c>
      <c r="T53" s="78">
        <f>SUMPRODUCT(LTA!F53:AJ53,LTA!F$101:AJ$101,LTA!F$103:AJ$103)</f>
        <v>319.54999999999995</v>
      </c>
      <c r="U53" s="78">
        <f>SUMPRODUCT(LTA!F53:AJ53,LTA!F$102:AJ$102,LTA!F$103:AJ$103)</f>
        <v>56.2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1.94</v>
      </c>
      <c r="Z53" s="75">
        <f>IEX!N53</f>
        <v>0</v>
      </c>
      <c r="AA53" s="117">
        <f>STOA!H53</f>
        <v>536.55999999999995</v>
      </c>
      <c r="AB53" s="117">
        <f>-STOA!N53</f>
        <v>0</v>
      </c>
      <c r="AC53">
        <f t="shared" si="0"/>
        <v>18.595583915748573</v>
      </c>
      <c r="AD53">
        <f t="shared" si="1"/>
        <v>2094.5389519647706</v>
      </c>
      <c r="AE53">
        <f>'IDT-1'!B53</f>
        <v>0</v>
      </c>
      <c r="AF53" s="26"/>
      <c r="AG53">
        <f t="shared" si="2"/>
        <v>2094.5389519647706</v>
      </c>
      <c r="AI53" s="75">
        <f>PXIL!H53</f>
        <v>0</v>
      </c>
      <c r="AJ53" s="75">
        <f>PXIL!N53</f>
        <v>0</v>
      </c>
      <c r="AK53" s="75">
        <f>RTM_IEX!H53</f>
        <v>236.58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12.192319322648927</v>
      </c>
      <c r="F54">
        <f>GT_Spot!P54</f>
        <v>0</v>
      </c>
      <c r="G54">
        <f>PPCL_NG!P54</f>
        <v>33.950000000000003</v>
      </c>
      <c r="H54">
        <f>PPCL_Spot!P54</f>
        <v>7.41</v>
      </c>
      <c r="I54">
        <f>Bawana_NG!P54</f>
        <v>70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676.68647315133774</v>
      </c>
      <c r="P54" s="77">
        <v>94.604959778381541</v>
      </c>
      <c r="Q54" s="77">
        <v>28.960000000000004</v>
      </c>
      <c r="R54" s="80">
        <v>38.5</v>
      </c>
      <c r="S54" s="80">
        <v>0</v>
      </c>
      <c r="T54" s="78">
        <f>SUMPRODUCT(LTA!F54:AJ54,LTA!F$101:AJ$101,LTA!F$103:AJ$103)</f>
        <v>320.02999999999997</v>
      </c>
      <c r="U54" s="78">
        <f>SUMPRODUCT(LTA!F54:AJ54,LTA!F$102:AJ$102,LTA!F$103:AJ$103)</f>
        <v>56.4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8.73</v>
      </c>
      <c r="Z54" s="75">
        <f>IEX!N54</f>
        <v>0</v>
      </c>
      <c r="AA54" s="117">
        <f>STOA!H54</f>
        <v>536.55999999999995</v>
      </c>
      <c r="AB54" s="117">
        <f>-STOA!N54</f>
        <v>0</v>
      </c>
      <c r="AC54">
        <f t="shared" si="0"/>
        <v>18.558969019820839</v>
      </c>
      <c r="AD54">
        <f t="shared" si="1"/>
        <v>2090.4147832325475</v>
      </c>
      <c r="AE54">
        <f>'IDT-1'!B54</f>
        <v>0</v>
      </c>
      <c r="AF54" s="26"/>
      <c r="AG54">
        <f t="shared" si="2"/>
        <v>2090.4147832325475</v>
      </c>
      <c r="AI54" s="75">
        <f>PXIL!H54</f>
        <v>0</v>
      </c>
      <c r="AJ54" s="75">
        <f>PXIL!N54</f>
        <v>0</v>
      </c>
      <c r="AK54" s="75">
        <f>RTM_IEX!H54</f>
        <v>224.95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12.192319322648927</v>
      </c>
      <c r="F55">
        <f>GT_Spot!P55</f>
        <v>0</v>
      </c>
      <c r="G55">
        <f>PPCL_NG!P55</f>
        <v>33.950000000000003</v>
      </c>
      <c r="H55">
        <f>PPCL_Spot!P55</f>
        <v>6</v>
      </c>
      <c r="I55">
        <f>Bawana_NG!P55</f>
        <v>99.61999999999999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733.54109764036241</v>
      </c>
      <c r="P55" s="77">
        <v>94.604959778381541</v>
      </c>
      <c r="Q55" s="77">
        <v>28.960000000000004</v>
      </c>
      <c r="R55" s="80">
        <v>38.5</v>
      </c>
      <c r="S55" s="80">
        <v>0</v>
      </c>
      <c r="T55" s="78">
        <f>SUMPRODUCT(LTA!F55:AJ55,LTA!F$101:AJ$101,LTA!F$103:AJ$103)</f>
        <v>320.56</v>
      </c>
      <c r="U55" s="78">
        <f>SUMPRODUCT(LTA!F55:AJ55,LTA!F$102:AJ$102,LTA!F$103:AJ$103)</f>
        <v>56.84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536.55999999999995</v>
      </c>
      <c r="AB55" s="117">
        <f>-STOA!N55</f>
        <v>0</v>
      </c>
      <c r="AC55">
        <f t="shared" si="0"/>
        <v>18.198297715324255</v>
      </c>
      <c r="AD55">
        <f t="shared" si="1"/>
        <v>2049.7900790260683</v>
      </c>
      <c r="AE55">
        <f>'IDT-1'!B55</f>
        <v>0</v>
      </c>
      <c r="AF55" s="26"/>
      <c r="AG55">
        <f t="shared" si="2"/>
        <v>2049.7900790260683</v>
      </c>
      <c r="AI55" s="75">
        <f>PXIL!H55</f>
        <v>0</v>
      </c>
      <c r="AJ55" s="75">
        <f>PXIL!N55</f>
        <v>0</v>
      </c>
      <c r="AK55" s="75">
        <f>RTM_IEX!H55</f>
        <v>106.66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12.192319322648927</v>
      </c>
      <c r="F56">
        <f>GT_Spot!P56</f>
        <v>0</v>
      </c>
      <c r="G56">
        <f>PPCL_NG!P56</f>
        <v>33.950000000000003</v>
      </c>
      <c r="H56">
        <f>PPCL_Spot!P56</f>
        <v>6</v>
      </c>
      <c r="I56">
        <f>Bawana_NG!P56</f>
        <v>99.61999999999999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793.19707517657457</v>
      </c>
      <c r="P56" s="77">
        <v>94.604959778381541</v>
      </c>
      <c r="Q56" s="77">
        <v>28.960000000000004</v>
      </c>
      <c r="R56" s="80">
        <v>38.5</v>
      </c>
      <c r="S56" s="80">
        <v>0</v>
      </c>
      <c r="T56" s="78">
        <f>SUMPRODUCT(LTA!F56:AJ56,LTA!F$101:AJ$101,LTA!F$103:AJ$103)</f>
        <v>319.59999999999997</v>
      </c>
      <c r="U56" s="78">
        <f>SUMPRODUCT(LTA!F56:AJ56,LTA!F$102:AJ$102,LTA!F$103:AJ$103)</f>
        <v>57.059999999999995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533.05999999999995</v>
      </c>
      <c r="AB56" s="117">
        <f>-STOA!N56</f>
        <v>0</v>
      </c>
      <c r="AC56">
        <f t="shared" si="0"/>
        <v>18.600598317642923</v>
      </c>
      <c r="AD56">
        <f t="shared" si="1"/>
        <v>2095.1037559599617</v>
      </c>
      <c r="AE56">
        <f>'IDT-1'!B56</f>
        <v>0</v>
      </c>
      <c r="AF56" s="26"/>
      <c r="AG56">
        <f t="shared" si="2"/>
        <v>2095.1037559599617</v>
      </c>
      <c r="AI56" s="75">
        <f>PXIL!H56</f>
        <v>0</v>
      </c>
      <c r="AJ56" s="75">
        <f>PXIL!N56</f>
        <v>0</v>
      </c>
      <c r="AK56" s="75">
        <f>RTM_IEX!H56</f>
        <v>96.96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12.192319322648927</v>
      </c>
      <c r="F57">
        <f>GT_Spot!P57</f>
        <v>0</v>
      </c>
      <c r="G57">
        <f>PPCL_NG!P57</f>
        <v>33.950000000000003</v>
      </c>
      <c r="H57">
        <f>PPCL_Spot!P57</f>
        <v>6</v>
      </c>
      <c r="I57">
        <f>Bawana_NG!P57</f>
        <v>99.61999999999999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793.68746033779689</v>
      </c>
      <c r="P57" s="77">
        <v>94.604959778381541</v>
      </c>
      <c r="Q57" s="77">
        <v>28.960000000000004</v>
      </c>
      <c r="R57" s="80">
        <v>38.5</v>
      </c>
      <c r="S57" s="80">
        <v>0</v>
      </c>
      <c r="T57" s="78">
        <f>SUMPRODUCT(LTA!F57:AJ57,LTA!F$101:AJ$101,LTA!F$103:AJ$103)</f>
        <v>318.88</v>
      </c>
      <c r="U57" s="78">
        <f>SUMPRODUCT(LTA!F57:AJ57,LTA!F$102:AJ$102,LTA!F$103:AJ$103)</f>
        <v>57.5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552.45000000000005</v>
      </c>
      <c r="AB57" s="117">
        <f>-STOA!N57</f>
        <v>0</v>
      </c>
      <c r="AC57">
        <f t="shared" si="0"/>
        <v>19.148489707061682</v>
      </c>
      <c r="AD57">
        <f t="shared" si="1"/>
        <v>2156.8162497317658</v>
      </c>
      <c r="AE57">
        <f>'IDT-1'!B57</f>
        <v>0</v>
      </c>
      <c r="AF57" s="26"/>
      <c r="AG57">
        <f t="shared" si="2"/>
        <v>2156.8162497317658</v>
      </c>
      <c r="AI57" s="75">
        <f>PXIL!H57</f>
        <v>0</v>
      </c>
      <c r="AJ57" s="75">
        <f>PXIL!N57</f>
        <v>0</v>
      </c>
      <c r="AK57" s="75">
        <f>RTM_IEX!H57</f>
        <v>139.62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12.192319322648927</v>
      </c>
      <c r="F58">
        <f>GT_Spot!P58</f>
        <v>0</v>
      </c>
      <c r="G58">
        <f>PPCL_NG!P58</f>
        <v>33.950000000000003</v>
      </c>
      <c r="H58">
        <f>PPCL_Spot!P58</f>
        <v>6</v>
      </c>
      <c r="I58">
        <f>Bawana_NG!P58</f>
        <v>99.61999999999999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793.68845312208782</v>
      </c>
      <c r="P58" s="77">
        <v>94.604959778381541</v>
      </c>
      <c r="Q58" s="77">
        <v>28.960000000000004</v>
      </c>
      <c r="R58" s="80">
        <v>38.5</v>
      </c>
      <c r="S58" s="80">
        <v>0</v>
      </c>
      <c r="T58" s="78">
        <f>SUMPRODUCT(LTA!F58:AJ58,LTA!F$101:AJ$101,LTA!F$103:AJ$103)</f>
        <v>317.61999999999995</v>
      </c>
      <c r="U58" s="78">
        <f>SUMPRODUCT(LTA!F58:AJ58,LTA!F$102:AJ$102,LTA!F$103:AJ$103)</f>
        <v>51.78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35.880000000000003</v>
      </c>
      <c r="Z58" s="75">
        <f>IEX!N58</f>
        <v>0</v>
      </c>
      <c r="AA58" s="117">
        <f>STOA!H58</f>
        <v>552.45000000000005</v>
      </c>
      <c r="AB58" s="117">
        <f>-STOA!N58</f>
        <v>0</v>
      </c>
      <c r="AC58">
        <f t="shared" si="0"/>
        <v>19.087074443563441</v>
      </c>
      <c r="AD58">
        <f t="shared" si="1"/>
        <v>2149.8986577795549</v>
      </c>
      <c r="AE58">
        <f>'IDT-1'!B58</f>
        <v>0</v>
      </c>
      <c r="AF58" s="26"/>
      <c r="AG58">
        <f t="shared" si="2"/>
        <v>2149.8986577795549</v>
      </c>
      <c r="AI58" s="75">
        <f>PXIL!H58</f>
        <v>0</v>
      </c>
      <c r="AJ58" s="75">
        <f>PXIL!N58</f>
        <v>0</v>
      </c>
      <c r="AK58" s="75">
        <f>RTM_IEX!H58</f>
        <v>103.74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12.192319322648927</v>
      </c>
      <c r="F59">
        <f>GT_Spot!P59</f>
        <v>0</v>
      </c>
      <c r="G59">
        <f>PPCL_NG!P59</f>
        <v>33.950000000000003</v>
      </c>
      <c r="H59">
        <f>PPCL_Spot!P59</f>
        <v>6</v>
      </c>
      <c r="I59">
        <f>Bawana_NG!P59</f>
        <v>99.61999999999999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735.25539800092645</v>
      </c>
      <c r="P59" s="77">
        <v>94.604517238086132</v>
      </c>
      <c r="Q59" s="77">
        <v>28.96</v>
      </c>
      <c r="R59" s="80">
        <v>38.5</v>
      </c>
      <c r="S59" s="80">
        <v>0</v>
      </c>
      <c r="T59" s="78">
        <f>SUMPRODUCT(LTA!F59:AJ59,LTA!F$101:AJ$101,LTA!F$103:AJ$103)</f>
        <v>314.98</v>
      </c>
      <c r="U59" s="78">
        <f>SUMPRODUCT(LTA!F59:AJ59,LTA!F$102:AJ$102,LTA!F$103:AJ$103)</f>
        <v>51.89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693.04000000000008</v>
      </c>
      <c r="AB59" s="117">
        <f>-STOA!N59</f>
        <v>0</v>
      </c>
      <c r="AC59">
        <f t="shared" si="0"/>
        <v>20.188803664142625</v>
      </c>
      <c r="AD59">
        <f t="shared" si="1"/>
        <v>2273.9934308975194</v>
      </c>
      <c r="AE59">
        <f>'IDT-1'!B59</f>
        <v>0</v>
      </c>
      <c r="AF59" s="26"/>
      <c r="AG59">
        <f t="shared" si="2"/>
        <v>2273.9934308975194</v>
      </c>
      <c r="AI59" s="75">
        <f>PXIL!H59</f>
        <v>0</v>
      </c>
      <c r="AJ59" s="75">
        <f>PXIL!N59</f>
        <v>0</v>
      </c>
      <c r="AK59" s="75">
        <f>RTM_IEX!H59</f>
        <v>185.19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12.192319322648927</v>
      </c>
      <c r="F60">
        <f>GT_Spot!P60</f>
        <v>0</v>
      </c>
      <c r="G60">
        <f>PPCL_NG!P60</f>
        <v>33.950000000000003</v>
      </c>
      <c r="H60">
        <f>PPCL_Spot!P60</f>
        <v>6</v>
      </c>
      <c r="I60">
        <f>Bawana_NG!P60</f>
        <v>99.61999999999999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804.14453453355691</v>
      </c>
      <c r="P60" s="77">
        <v>94.604517238086132</v>
      </c>
      <c r="Q60" s="77">
        <v>28.96</v>
      </c>
      <c r="R60" s="80">
        <v>38.5</v>
      </c>
      <c r="S60" s="80">
        <v>0</v>
      </c>
      <c r="T60" s="78">
        <f>SUMPRODUCT(LTA!F60:AJ60,LTA!F$101:AJ$101,LTA!F$103:AJ$103)</f>
        <v>314.04999999999995</v>
      </c>
      <c r="U60" s="78">
        <f>SUMPRODUCT(LTA!F60:AJ60,LTA!F$102:AJ$102,LTA!F$103:AJ$103)</f>
        <v>51.99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686.74000000000012</v>
      </c>
      <c r="AB60" s="117">
        <f>-STOA!N60</f>
        <v>0</v>
      </c>
      <c r="AC60">
        <f t="shared" si="0"/>
        <v>20.399556065629771</v>
      </c>
      <c r="AD60">
        <f t="shared" si="1"/>
        <v>2297.7318150286624</v>
      </c>
      <c r="AE60">
        <f>'IDT-1'!B60</f>
        <v>0</v>
      </c>
      <c r="AF60" s="26"/>
      <c r="AG60">
        <f t="shared" si="2"/>
        <v>2297.7318150286624</v>
      </c>
      <c r="AI60" s="75">
        <f>PXIL!H60</f>
        <v>0</v>
      </c>
      <c r="AJ60" s="75">
        <f>PXIL!N60</f>
        <v>0</v>
      </c>
      <c r="AK60" s="75">
        <f>RTM_IEX!H60</f>
        <v>147.38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12.192319322648927</v>
      </c>
      <c r="F61">
        <f>GT_Spot!P61</f>
        <v>0</v>
      </c>
      <c r="G61">
        <f>PPCL_NG!P61</f>
        <v>33.950000000000003</v>
      </c>
      <c r="H61">
        <f>PPCL_Spot!P61</f>
        <v>5.79</v>
      </c>
      <c r="I61">
        <f>Bawana_NG!P61</f>
        <v>99.61999999999999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801.68983031879281</v>
      </c>
      <c r="P61" s="77">
        <v>94.604517238086132</v>
      </c>
      <c r="Q61" s="77">
        <v>28.96</v>
      </c>
      <c r="R61" s="80">
        <v>38.5</v>
      </c>
      <c r="S61" s="80">
        <v>0</v>
      </c>
      <c r="T61" s="78">
        <f>SUMPRODUCT(LTA!F61:AJ61,LTA!F$101:AJ$101,LTA!F$103:AJ$103)</f>
        <v>312.13</v>
      </c>
      <c r="U61" s="78">
        <f>SUMPRODUCT(LTA!F61:AJ61,LTA!F$102:AJ$102,LTA!F$103:AJ$103)</f>
        <v>52.31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698.48</v>
      </c>
      <c r="AB61" s="117">
        <f>-STOA!N61</f>
        <v>0</v>
      </c>
      <c r="AC61">
        <f t="shared" si="0"/>
        <v>20.729778668539847</v>
      </c>
      <c r="AD61">
        <f t="shared" si="1"/>
        <v>2334.9268882109877</v>
      </c>
      <c r="AE61">
        <f>'IDT-1'!B61</f>
        <v>0</v>
      </c>
      <c r="AF61" s="26"/>
      <c r="AG61">
        <f t="shared" si="2"/>
        <v>2334.9268882109877</v>
      </c>
      <c r="AI61" s="75">
        <f>PXIL!H61</f>
        <v>0</v>
      </c>
      <c r="AJ61" s="75">
        <f>PXIL!N61</f>
        <v>0</v>
      </c>
      <c r="AK61" s="75">
        <f>RTM_IEX!H61</f>
        <v>177.43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12.192319322648927</v>
      </c>
      <c r="F62">
        <f>GT_Spot!P62</f>
        <v>0</v>
      </c>
      <c r="G62">
        <f>PPCL_NG!P62</f>
        <v>33.950000000000003</v>
      </c>
      <c r="H62">
        <f>PPCL_Spot!P62</f>
        <v>6</v>
      </c>
      <c r="I62">
        <f>Bawana_NG!P62</f>
        <v>99.61999999999999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801.68916266089036</v>
      </c>
      <c r="P62" s="77">
        <v>94.604517238086132</v>
      </c>
      <c r="Q62" s="77">
        <v>28.96</v>
      </c>
      <c r="R62" s="80">
        <v>38.5</v>
      </c>
      <c r="S62" s="80">
        <v>0</v>
      </c>
      <c r="T62" s="78">
        <f>SUMPRODUCT(LTA!F62:AJ62,LTA!F$101:AJ$101,LTA!F$103:AJ$103)</f>
        <v>301.13</v>
      </c>
      <c r="U62" s="78">
        <f>SUMPRODUCT(LTA!F62:AJ62,LTA!F$102:AJ$102,LTA!F$103:AJ$103)</f>
        <v>52.69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718.5200000000001</v>
      </c>
      <c r="AB62" s="117">
        <f>-STOA!N62</f>
        <v>0</v>
      </c>
      <c r="AC62">
        <f t="shared" si="0"/>
        <v>20.857284793150306</v>
      </c>
      <c r="AD62">
        <f t="shared" si="1"/>
        <v>2349.288714428475</v>
      </c>
      <c r="AE62">
        <f>'IDT-1'!B62</f>
        <v>0</v>
      </c>
      <c r="AF62" s="26"/>
      <c r="AG62">
        <f t="shared" si="2"/>
        <v>2349.288714428475</v>
      </c>
      <c r="AI62" s="75">
        <f>PXIL!H62</f>
        <v>0</v>
      </c>
      <c r="AJ62" s="75">
        <f>PXIL!N62</f>
        <v>0</v>
      </c>
      <c r="AK62" s="75">
        <f>RTM_IEX!H62</f>
        <v>182.29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11.829452676141518</v>
      </c>
      <c r="F63">
        <f>GT_Spot!P63</f>
        <v>0</v>
      </c>
      <c r="G63">
        <f>PPCL_NG!P63</f>
        <v>33.950000000000003</v>
      </c>
      <c r="H63">
        <f>PPCL_Spot!P63</f>
        <v>6</v>
      </c>
      <c r="I63">
        <f>Bawana_NG!P63</f>
        <v>99.61999999999999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778.95083786634655</v>
      </c>
      <c r="P63" s="77">
        <v>94.604517238086132</v>
      </c>
      <c r="Q63" s="77">
        <v>28.96</v>
      </c>
      <c r="R63" s="80">
        <v>38.5</v>
      </c>
      <c r="S63" s="80">
        <v>0</v>
      </c>
      <c r="T63" s="78">
        <f>SUMPRODUCT(LTA!F63:AJ63,LTA!F$101:AJ$101,LTA!F$103:AJ$103)</f>
        <v>270.70000000000005</v>
      </c>
      <c r="U63" s="78">
        <f>SUMPRODUCT(LTA!F63:AJ63,LTA!F$102:AJ$102,LTA!F$103:AJ$103)</f>
        <v>52.769999999999996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757.95</v>
      </c>
      <c r="AB63" s="117">
        <f>-STOA!N63</f>
        <v>0</v>
      </c>
      <c r="AC63">
        <f t="shared" si="0"/>
        <v>20.742434308469051</v>
      </c>
      <c r="AD63">
        <f t="shared" si="1"/>
        <v>2336.3523734721052</v>
      </c>
      <c r="AE63">
        <f>'IDT-1'!B63</f>
        <v>0</v>
      </c>
      <c r="AF63" s="26"/>
      <c r="AG63">
        <f t="shared" si="2"/>
        <v>2336.3523734721052</v>
      </c>
      <c r="AI63" s="75">
        <f>PXIL!H63</f>
        <v>0</v>
      </c>
      <c r="AJ63" s="75">
        <f>PXIL!N63</f>
        <v>0</v>
      </c>
      <c r="AK63" s="75">
        <f>RTM_IEX!H63</f>
        <v>183.26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11.829452676141518</v>
      </c>
      <c r="F64">
        <f>GT_Spot!P64</f>
        <v>0</v>
      </c>
      <c r="G64">
        <f>PPCL_NG!P64</f>
        <v>33.950000000000003</v>
      </c>
      <c r="H64">
        <f>PPCL_Spot!P64</f>
        <v>6</v>
      </c>
      <c r="I64">
        <f>Bawana_NG!P64</f>
        <v>99.61999999999999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808.79930934262677</v>
      </c>
      <c r="P64" s="77">
        <v>94.604517238086132</v>
      </c>
      <c r="Q64" s="77">
        <v>28.96</v>
      </c>
      <c r="R64" s="80">
        <v>38.5</v>
      </c>
      <c r="S64" s="80">
        <v>0</v>
      </c>
      <c r="T64" s="78">
        <f>SUMPRODUCT(LTA!F64:AJ64,LTA!F$101:AJ$101,LTA!F$103:AJ$103)</f>
        <v>257.63</v>
      </c>
      <c r="U64" s="78">
        <f>SUMPRODUCT(LTA!F64:AJ64,LTA!F$102:AJ$102,LTA!F$103:AJ$103)</f>
        <v>53.01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774.65</v>
      </c>
      <c r="AB64" s="117">
        <f>-STOA!N64</f>
        <v>0</v>
      </c>
      <c r="AC64">
        <f t="shared" si="0"/>
        <v>20.766092857460318</v>
      </c>
      <c r="AD64">
        <f t="shared" si="1"/>
        <v>2339.0171863993937</v>
      </c>
      <c r="AE64">
        <f>'IDT-1'!B64</f>
        <v>0</v>
      </c>
      <c r="AF64" s="26"/>
      <c r="AG64">
        <f t="shared" si="2"/>
        <v>2339.0171863993937</v>
      </c>
      <c r="AI64" s="75">
        <f>PXIL!H64</f>
        <v>0</v>
      </c>
      <c r="AJ64" s="75">
        <f>PXIL!N64</f>
        <v>0</v>
      </c>
      <c r="AK64" s="75">
        <f>RTM_IEX!H64</f>
        <v>152.22999999999999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11.181789834736515</v>
      </c>
      <c r="F65">
        <f>GT_Spot!P65</f>
        <v>0</v>
      </c>
      <c r="G65">
        <f>PPCL_NG!P65</f>
        <v>33.950000000000003</v>
      </c>
      <c r="H65">
        <f>PPCL_Spot!P65</f>
        <v>6</v>
      </c>
      <c r="I65">
        <f>Bawana_NG!P65</f>
        <v>99.61999999999999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811.46377303380609</v>
      </c>
      <c r="P65" s="77">
        <v>94.604517238086132</v>
      </c>
      <c r="Q65" s="77">
        <v>28.96</v>
      </c>
      <c r="R65" s="80">
        <v>38.5</v>
      </c>
      <c r="S65" s="80">
        <v>0</v>
      </c>
      <c r="T65" s="78">
        <f>SUMPRODUCT(LTA!F65:AJ65,LTA!F$101:AJ$101,LTA!F$103:AJ$103)</f>
        <v>233.36</v>
      </c>
      <c r="U65" s="78">
        <f>SUMPRODUCT(LTA!F65:AJ65,LTA!F$102:AJ$102,LTA!F$103:AJ$103)</f>
        <v>60.81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1.94</v>
      </c>
      <c r="Z65" s="75">
        <f>IEX!N65</f>
        <v>0</v>
      </c>
      <c r="AA65" s="117">
        <f>STOA!H65</f>
        <v>795.39</v>
      </c>
      <c r="AB65" s="117">
        <f>-STOA!N65</f>
        <v>0</v>
      </c>
      <c r="AC65">
        <f t="shared" si="0"/>
        <v>20.113192704938335</v>
      </c>
      <c r="AD65">
        <f t="shared" si="1"/>
        <v>2265.4768874016904</v>
      </c>
      <c r="AE65">
        <f>'IDT-1'!B65</f>
        <v>5.423</v>
      </c>
      <c r="AF65" s="26"/>
      <c r="AG65">
        <f t="shared" si="2"/>
        <v>2270.8998874016902</v>
      </c>
      <c r="AI65" s="75">
        <f>PXIL!H65</f>
        <v>0</v>
      </c>
      <c r="AJ65" s="75">
        <f>PXIL!N65</f>
        <v>0</v>
      </c>
      <c r="AK65" s="75">
        <f>RTM_IEX!H65</f>
        <v>69.81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11.181789834736515</v>
      </c>
      <c r="F66">
        <f>GT_Spot!P66</f>
        <v>0</v>
      </c>
      <c r="G66">
        <f>PPCL_NG!P66</f>
        <v>33.950000000000003</v>
      </c>
      <c r="H66">
        <f>PPCL_Spot!P66</f>
        <v>6</v>
      </c>
      <c r="I66">
        <f>Bawana_NG!P66</f>
        <v>99.61999999999999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800.03924107906937</v>
      </c>
      <c r="P66" s="77">
        <v>94.604517238086132</v>
      </c>
      <c r="Q66" s="77">
        <v>28.96</v>
      </c>
      <c r="R66" s="80">
        <v>38.5</v>
      </c>
      <c r="S66" s="80">
        <v>0</v>
      </c>
      <c r="T66" s="78">
        <f>SUMPRODUCT(LTA!F66:AJ66,LTA!F$101:AJ$101,LTA!F$103:AJ$103)</f>
        <v>223.66999999999996</v>
      </c>
      <c r="U66" s="78">
        <f>SUMPRODUCT(LTA!F66:AJ66,LTA!F$102:AJ$102,LTA!F$103:AJ$103)</f>
        <v>59.980000000000004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14.54</v>
      </c>
      <c r="Z66" s="75">
        <f>IEX!N66</f>
        <v>0</v>
      </c>
      <c r="AA66" s="117">
        <f>STOA!H66</f>
        <v>790.49</v>
      </c>
      <c r="AB66" s="117">
        <f>-STOA!N66</f>
        <v>0</v>
      </c>
      <c r="AC66">
        <f t="shared" si="0"/>
        <v>20.226760823736651</v>
      </c>
      <c r="AD66">
        <f t="shared" si="1"/>
        <v>2278.2687873281552</v>
      </c>
      <c r="AE66">
        <f>'IDT-1'!B66</f>
        <v>5.423</v>
      </c>
      <c r="AF66" s="26"/>
      <c r="AG66">
        <f t="shared" si="2"/>
        <v>2283.691787328155</v>
      </c>
      <c r="AI66" s="75">
        <f>PXIL!H66</f>
        <v>0</v>
      </c>
      <c r="AJ66" s="75">
        <f>PXIL!N66</f>
        <v>0</v>
      </c>
      <c r="AK66" s="75">
        <f>RTM_IEX!H66</f>
        <v>96.96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11.181789834736515</v>
      </c>
      <c r="F67">
        <f>GT_Spot!P67</f>
        <v>0</v>
      </c>
      <c r="G67">
        <f>PPCL_NG!P67</f>
        <v>33.950000000000003</v>
      </c>
      <c r="H67">
        <f>PPCL_Spot!P67</f>
        <v>5.79</v>
      </c>
      <c r="I67">
        <f>Bawana_NG!P67</f>
        <v>99.61999999999999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781.40901167825939</v>
      </c>
      <c r="P67" s="77">
        <v>94.604517238086132</v>
      </c>
      <c r="Q67" s="77">
        <v>28.96</v>
      </c>
      <c r="R67" s="80">
        <v>38.5</v>
      </c>
      <c r="S67" s="80">
        <v>0</v>
      </c>
      <c r="T67" s="78">
        <f>SUMPRODUCT(LTA!F67:AJ67,LTA!F$101:AJ$101,LTA!F$103:AJ$103)</f>
        <v>208.1</v>
      </c>
      <c r="U67" s="78">
        <f>SUMPRODUCT(LTA!F67:AJ67,LTA!F$102:AJ$102,LTA!F$103:AJ$103)</f>
        <v>59.430000000000007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791.71</v>
      </c>
      <c r="AB67" s="117">
        <f>-STOA!N67</f>
        <v>0</v>
      </c>
      <c r="AC67">
        <f t="shared" si="0"/>
        <v>20.296806805009524</v>
      </c>
      <c r="AD67">
        <f t="shared" si="1"/>
        <v>2286.1585119460728</v>
      </c>
      <c r="AE67">
        <f>'IDT-1'!B67</f>
        <v>8.1349999999999998</v>
      </c>
      <c r="AF67" s="26"/>
      <c r="AG67">
        <f t="shared" si="2"/>
        <v>2294.2935119460731</v>
      </c>
      <c r="AI67" s="75">
        <f>PXIL!H67</f>
        <v>0</v>
      </c>
      <c r="AJ67" s="75">
        <f>PXIL!N67</f>
        <v>0</v>
      </c>
      <c r="AK67" s="75">
        <f>RTM_IEX!H67</f>
        <v>122.17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31.03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11.181789834736515</v>
      </c>
      <c r="F68">
        <f>GT_Spot!P68</f>
        <v>0</v>
      </c>
      <c r="G68">
        <f>PPCL_NG!P68</f>
        <v>33.950000000000003</v>
      </c>
      <c r="H68">
        <f>PPCL_Spot!P68</f>
        <v>6</v>
      </c>
      <c r="I68">
        <f>Bawana_NG!P68</f>
        <v>99.61999999999999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830.65197697022086</v>
      </c>
      <c r="P68" s="77">
        <v>94.604517238086132</v>
      </c>
      <c r="Q68" s="77">
        <v>28.96</v>
      </c>
      <c r="R68" s="80">
        <v>38.5</v>
      </c>
      <c r="S68" s="80">
        <v>0</v>
      </c>
      <c r="T68" s="78">
        <f>SUMPRODUCT(LTA!F68:AJ68,LTA!F$101:AJ$101,LTA!F$103:AJ$103)</f>
        <v>191.35</v>
      </c>
      <c r="U68" s="78">
        <f>SUMPRODUCT(LTA!F68:AJ68,LTA!F$102:AJ$102,LTA!F$103:AJ$103)</f>
        <v>59.129999999999995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785.41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20.236376899578779</v>
      </c>
      <c r="AD68">
        <f t="shared" ref="AD68:AD98" si="4">SUM(B68:AB68,AI68:AR68)-AC68</f>
        <v>2279.3519071434644</v>
      </c>
      <c r="AE68">
        <f>'IDT-1'!B68</f>
        <v>8.1349999999999998</v>
      </c>
      <c r="AF68" s="26"/>
      <c r="AG68">
        <f t="shared" ref="AG68:AG98" si="5">SUM(AD68:AF68)+AT68</f>
        <v>2287.4869071434646</v>
      </c>
      <c r="AI68" s="75">
        <f>PXIL!H68</f>
        <v>0</v>
      </c>
      <c r="AJ68" s="75">
        <f>PXIL!N68</f>
        <v>0</v>
      </c>
      <c r="AK68" s="75">
        <f>RTM_IEX!H68</f>
        <v>91.14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29.09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11.181789834736515</v>
      </c>
      <c r="F69">
        <f>GT_Spot!P69</f>
        <v>0</v>
      </c>
      <c r="G69">
        <f>PPCL_NG!P69</f>
        <v>33.950000000000003</v>
      </c>
      <c r="H69">
        <f>PPCL_Spot!P69</f>
        <v>6</v>
      </c>
      <c r="I69">
        <f>Bawana_NG!P69</f>
        <v>99.61999999999999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836.26041647342083</v>
      </c>
      <c r="P69" s="77">
        <v>94.604517238086132</v>
      </c>
      <c r="Q69" s="77">
        <v>28.96</v>
      </c>
      <c r="R69" s="80">
        <v>38.5</v>
      </c>
      <c r="S69" s="80">
        <v>0</v>
      </c>
      <c r="T69" s="78">
        <f>SUMPRODUCT(LTA!F69:AJ69,LTA!F$101:AJ$101,LTA!F$103:AJ$103)</f>
        <v>153.96</v>
      </c>
      <c r="U69" s="78">
        <f>SUMPRODUCT(LTA!F69:AJ69,LTA!F$102:AJ$102,LTA!F$103:AJ$103)</f>
        <v>57.58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782.61</v>
      </c>
      <c r="AB69" s="117">
        <f>-STOA!N69</f>
        <v>0</v>
      </c>
      <c r="AC69">
        <f t="shared" si="3"/>
        <v>19.619835167206947</v>
      </c>
      <c r="AD69">
        <f t="shared" si="4"/>
        <v>2209.9068883790364</v>
      </c>
      <c r="AE69">
        <f>'IDT-1'!B69</f>
        <v>5.423</v>
      </c>
      <c r="AF69" s="26"/>
      <c r="AG69">
        <f t="shared" si="5"/>
        <v>2215.3298883790362</v>
      </c>
      <c r="AI69" s="75">
        <f>PXIL!H69</f>
        <v>0</v>
      </c>
      <c r="AJ69" s="75">
        <f>PXIL!N69</f>
        <v>0</v>
      </c>
      <c r="AK69" s="75">
        <f>RTM_IEX!H69</f>
        <v>34.909999999999997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51.39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11.181789834736515</v>
      </c>
      <c r="F70">
        <f>GT_Spot!P70</f>
        <v>0</v>
      </c>
      <c r="G70">
        <f>PPCL_NG!P70</f>
        <v>33.950000000000003</v>
      </c>
      <c r="H70">
        <f>PPCL_Spot!P70</f>
        <v>6</v>
      </c>
      <c r="I70">
        <f>Bawana_NG!P70</f>
        <v>99.61999999999999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803.50192302959556</v>
      </c>
      <c r="P70" s="77">
        <v>94.604517238086132</v>
      </c>
      <c r="Q70" s="77">
        <v>28.96</v>
      </c>
      <c r="R70" s="80">
        <v>38.5</v>
      </c>
      <c r="S70" s="80">
        <v>0</v>
      </c>
      <c r="T70" s="78">
        <f>SUMPRODUCT(LTA!F70:AJ70,LTA!F$101:AJ$101,LTA!F$103:AJ$103)</f>
        <v>135.25</v>
      </c>
      <c r="U70" s="78">
        <f>SUMPRODUCT(LTA!F70:AJ70,LTA!F$102:AJ$102,LTA!F$103:AJ$103)</f>
        <v>56.769999999999996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779.11</v>
      </c>
      <c r="AB70" s="117">
        <f>-STOA!N70</f>
        <v>0</v>
      </c>
      <c r="AC70">
        <f t="shared" si="3"/>
        <v>19.726152424901283</v>
      </c>
      <c r="AD70">
        <f t="shared" si="4"/>
        <v>2221.8820776775174</v>
      </c>
      <c r="AE70">
        <f>'IDT-1'!B70</f>
        <v>2.7120000000000002</v>
      </c>
      <c r="AF70" s="26"/>
      <c r="AG70">
        <f t="shared" si="5"/>
        <v>2224.5940776775174</v>
      </c>
      <c r="AI70" s="75">
        <f>PXIL!H70</f>
        <v>0</v>
      </c>
      <c r="AJ70" s="75">
        <f>PXIL!N70</f>
        <v>0</v>
      </c>
      <c r="AK70" s="75">
        <f>RTM_IEX!H70</f>
        <v>83.38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70.78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11.181789834736515</v>
      </c>
      <c r="F71">
        <f>GT_Spot!P71</f>
        <v>0</v>
      </c>
      <c r="G71">
        <f>PPCL_NG!P71</f>
        <v>33.950000000000003</v>
      </c>
      <c r="H71">
        <f>PPCL_Spot!P71</f>
        <v>6</v>
      </c>
      <c r="I71">
        <f>Bawana_NG!P71</f>
        <v>99.61999999999999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849.72675667922454</v>
      </c>
      <c r="P71" s="77">
        <v>94.604517238086132</v>
      </c>
      <c r="Q71" s="77">
        <v>28.96</v>
      </c>
      <c r="R71" s="80">
        <v>38.5</v>
      </c>
      <c r="S71" s="80">
        <v>0</v>
      </c>
      <c r="T71" s="78">
        <f>SUMPRODUCT(LTA!F71:AJ71,LTA!F$101:AJ$101,LTA!F$103:AJ$103)</f>
        <v>122.34</v>
      </c>
      <c r="U71" s="78">
        <f>SUMPRODUCT(LTA!F71:AJ71,LTA!F$102:AJ$102,LTA!F$103:AJ$103)</f>
        <v>64.259999999999991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811.49</v>
      </c>
      <c r="AB71" s="117">
        <f>-STOA!N71</f>
        <v>0</v>
      </c>
      <c r="AC71">
        <f t="shared" si="3"/>
        <v>19.679202961018014</v>
      </c>
      <c r="AD71">
        <f t="shared" si="4"/>
        <v>2216.5938607910289</v>
      </c>
      <c r="AE71">
        <f>'IDT-1'!B71</f>
        <v>0</v>
      </c>
      <c r="AF71" s="26"/>
      <c r="AG71">
        <f t="shared" si="5"/>
        <v>2216.5938607910289</v>
      </c>
      <c r="AI71" s="75">
        <f>PXIL!H71</f>
        <v>0</v>
      </c>
      <c r="AJ71" s="75">
        <f>PXIL!N71</f>
        <v>0</v>
      </c>
      <c r="AK71" s="75">
        <f>RTM_IEX!H71</f>
        <v>30.06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45.58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11.181789834736515</v>
      </c>
      <c r="F72">
        <f>GT_Spot!P72</f>
        <v>0</v>
      </c>
      <c r="G72">
        <f>PPCL_NG!P72</f>
        <v>33.950000000000003</v>
      </c>
      <c r="H72">
        <f>PPCL_Spot!P72</f>
        <v>6</v>
      </c>
      <c r="I72">
        <f>Bawana_NG!P72</f>
        <v>99.61999999999999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856.26554572012617</v>
      </c>
      <c r="P72" s="77">
        <v>94.604517238086132</v>
      </c>
      <c r="Q72" s="77">
        <v>28.96</v>
      </c>
      <c r="R72" s="80">
        <v>38.5</v>
      </c>
      <c r="S72" s="80">
        <v>0</v>
      </c>
      <c r="T72" s="78">
        <f>SUMPRODUCT(LTA!F72:AJ72,LTA!F$101:AJ$101,LTA!F$103:AJ$103)</f>
        <v>104.62</v>
      </c>
      <c r="U72" s="78">
        <f>SUMPRODUCT(LTA!F72:AJ72,LTA!F$102:AJ$102,LTA!F$103:AJ$103)</f>
        <v>64.08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808.69</v>
      </c>
      <c r="AB72" s="117">
        <f>-STOA!N72</f>
        <v>0</v>
      </c>
      <c r="AC72">
        <f t="shared" si="3"/>
        <v>19.520352304577951</v>
      </c>
      <c r="AD72">
        <f t="shared" si="4"/>
        <v>2198.701500488371</v>
      </c>
      <c r="AE72">
        <f>'IDT-1'!B72</f>
        <v>0</v>
      </c>
      <c r="AF72" s="26"/>
      <c r="AG72">
        <f t="shared" si="5"/>
        <v>2198.701500488371</v>
      </c>
      <c r="AI72" s="75">
        <f>PXIL!H72</f>
        <v>0</v>
      </c>
      <c r="AJ72" s="75">
        <f>PXIL!N72</f>
        <v>0</v>
      </c>
      <c r="AK72" s="75">
        <f>RTM_IEX!H72</f>
        <v>39.75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32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11.181789834736515</v>
      </c>
      <c r="F73">
        <f>GT_Spot!P73</f>
        <v>0</v>
      </c>
      <c r="G73">
        <f>PPCL_NG!P73</f>
        <v>33.950000000000003</v>
      </c>
      <c r="H73">
        <f>PPCL_Spot!P73</f>
        <v>5.79</v>
      </c>
      <c r="I73">
        <f>Bawana_NG!P73</f>
        <v>99.61999999999999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867.30156455746339</v>
      </c>
      <c r="P73" s="77">
        <v>94.604517238086132</v>
      </c>
      <c r="Q73" s="77">
        <v>28.96</v>
      </c>
      <c r="R73" s="80">
        <v>26.2</v>
      </c>
      <c r="S73" s="80">
        <v>0</v>
      </c>
      <c r="T73" s="78">
        <f>SUMPRODUCT(LTA!F73:AJ73,LTA!F$101:AJ$101,LTA!F$103:AJ$103)</f>
        <v>82.460000000000008</v>
      </c>
      <c r="U73" s="78">
        <f>SUMPRODUCT(LTA!F73:AJ73,LTA!F$102:AJ$102,LTA!F$103:AJ$103)</f>
        <v>63.45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807.99</v>
      </c>
      <c r="AB73" s="117">
        <f>-STOA!N73</f>
        <v>0</v>
      </c>
      <c r="AC73">
        <f t="shared" si="3"/>
        <v>19.795581270346517</v>
      </c>
      <c r="AD73">
        <f t="shared" si="4"/>
        <v>2229.7022903599391</v>
      </c>
      <c r="AE73">
        <f>'IDT-1'!B73</f>
        <v>0</v>
      </c>
      <c r="AF73" s="26"/>
      <c r="AG73">
        <f t="shared" si="5"/>
        <v>2229.7022903599391</v>
      </c>
      <c r="AI73" s="75">
        <f>PXIL!H73</f>
        <v>0</v>
      </c>
      <c r="AJ73" s="75">
        <f>PXIL!N73</f>
        <v>0</v>
      </c>
      <c r="AK73" s="75">
        <f>RTM_IEX!H73</f>
        <v>101.81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26.18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11.181789834736515</v>
      </c>
      <c r="F74">
        <f>GT_Spot!P74</f>
        <v>0</v>
      </c>
      <c r="G74">
        <f>PPCL_NG!P74</f>
        <v>33.950000000000003</v>
      </c>
      <c r="H74">
        <f>PPCL_Spot!P74</f>
        <v>6</v>
      </c>
      <c r="I74">
        <f>Bawana_NG!P74</f>
        <v>99.61999999999999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871.87200536442208</v>
      </c>
      <c r="P74" s="77">
        <v>94.604517238086132</v>
      </c>
      <c r="Q74" s="77">
        <v>28.96</v>
      </c>
      <c r="R74" s="80">
        <v>15.38</v>
      </c>
      <c r="S74" s="80">
        <v>0</v>
      </c>
      <c r="T74" s="78">
        <f>SUMPRODUCT(LTA!F74:AJ74,LTA!F$101:AJ$101,LTA!F$103:AJ$103)</f>
        <v>69.45</v>
      </c>
      <c r="U74" s="78">
        <f>SUMPRODUCT(LTA!F74:AJ74,LTA!F$102:AJ$102,LTA!F$103:AJ$103)</f>
        <v>62.820000000000007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804.49</v>
      </c>
      <c r="AB74" s="117">
        <f>-STOA!N74</f>
        <v>0</v>
      </c>
      <c r="AC74">
        <f t="shared" si="3"/>
        <v>19.327073149447756</v>
      </c>
      <c r="AD74">
        <f t="shared" si="4"/>
        <v>2176.9312392877969</v>
      </c>
      <c r="AE74">
        <f>'IDT-1'!B74</f>
        <v>0</v>
      </c>
      <c r="AF74" s="26"/>
      <c r="AG74">
        <f t="shared" si="5"/>
        <v>2176.9312392877969</v>
      </c>
      <c r="AI74" s="75">
        <f>PXIL!H74</f>
        <v>0</v>
      </c>
      <c r="AJ74" s="75">
        <f>PXIL!N74</f>
        <v>0</v>
      </c>
      <c r="AK74" s="75">
        <f>RTM_IEX!H74</f>
        <v>83.39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14.54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11.181789834736515</v>
      </c>
      <c r="F75">
        <f>GT_Spot!P75</f>
        <v>0</v>
      </c>
      <c r="G75">
        <f>PPCL_NG!P75</f>
        <v>33.950000000000003</v>
      </c>
      <c r="H75">
        <f>PPCL_Spot!P75</f>
        <v>7.41</v>
      </c>
      <c r="I75">
        <f>Bawana_NG!P75</f>
        <v>99.61999999999999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870.237250260422</v>
      </c>
      <c r="P75" s="77">
        <v>105.1145171687653</v>
      </c>
      <c r="Q75" s="77">
        <v>28.96</v>
      </c>
      <c r="R75" s="80">
        <v>0</v>
      </c>
      <c r="S75" s="80">
        <v>0</v>
      </c>
      <c r="T75" s="78">
        <f>SUMPRODUCT(LTA!F75:AJ75,LTA!F$101:AJ$101,LTA!F$103:AJ$103)</f>
        <v>79.070000000000007</v>
      </c>
      <c r="U75" s="78">
        <f>SUMPRODUCT(LTA!F75:AJ75,LTA!F$102:AJ$102,LTA!F$103:AJ$103)</f>
        <v>83.09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790.9</v>
      </c>
      <c r="AB75" s="117">
        <f>-STOA!N75</f>
        <v>0</v>
      </c>
      <c r="AC75">
        <f t="shared" si="3"/>
        <v>19.092951303922529</v>
      </c>
      <c r="AD75">
        <f t="shared" si="4"/>
        <v>2150.5606059600009</v>
      </c>
      <c r="AE75">
        <f>'IDT-1'!B75</f>
        <v>0</v>
      </c>
      <c r="AF75" s="26"/>
      <c r="AG75">
        <f t="shared" si="5"/>
        <v>2150.5606059600009</v>
      </c>
      <c r="AI75" s="75">
        <f>PXIL!H75</f>
        <v>0</v>
      </c>
      <c r="AJ75" s="75">
        <f>PXIL!N75</f>
        <v>0</v>
      </c>
      <c r="AK75" s="75">
        <f>RTM_IEX!H75</f>
        <v>60.12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11.181789834736515</v>
      </c>
      <c r="F76">
        <f>GT_Spot!P76</f>
        <v>0</v>
      </c>
      <c r="G76">
        <f>PPCL_NG!P76</f>
        <v>33.950000000000003</v>
      </c>
      <c r="H76">
        <f>PPCL_Spot!P76</f>
        <v>7.41</v>
      </c>
      <c r="I76">
        <f>Bawana_NG!P76</f>
        <v>99.61999999999999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891.44866010663441</v>
      </c>
      <c r="P76" s="77">
        <v>105.1145171687653</v>
      </c>
      <c r="Q76" s="77">
        <v>28.96</v>
      </c>
      <c r="R76" s="80">
        <v>0</v>
      </c>
      <c r="S76" s="80">
        <v>0</v>
      </c>
      <c r="T76" s="78">
        <f>SUMPRODUCT(LTA!F76:AJ76,LTA!F$101:AJ$101,LTA!F$103:AJ$103)</f>
        <v>65.94</v>
      </c>
      <c r="U76" s="78">
        <f>SUMPRODUCT(LTA!F76:AJ76,LTA!F$102:AJ$102,LTA!F$103:AJ$103)</f>
        <v>81.95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787.4</v>
      </c>
      <c r="AB76" s="117">
        <f>-STOA!N76</f>
        <v>0</v>
      </c>
      <c r="AC76">
        <f t="shared" si="3"/>
        <v>18.5941797105692</v>
      </c>
      <c r="AD76">
        <f t="shared" si="4"/>
        <v>2094.380787399567</v>
      </c>
      <c r="AE76">
        <f>'IDT-1'!B76</f>
        <v>0</v>
      </c>
      <c r="AF76" s="26"/>
      <c r="AG76">
        <f t="shared" si="5"/>
        <v>2094.380787399567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11.181789834736515</v>
      </c>
      <c r="F77">
        <f>GT_Spot!P77</f>
        <v>0</v>
      </c>
      <c r="G77">
        <f>PPCL_NG!P77</f>
        <v>33.950000000000003</v>
      </c>
      <c r="H77">
        <f>PPCL_Spot!P77</f>
        <v>7.41</v>
      </c>
      <c r="I77">
        <f>Bawana_NG!P77</f>
        <v>99.61999999999999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893.9316026426344</v>
      </c>
      <c r="P77" s="77">
        <v>105.1145171687653</v>
      </c>
      <c r="Q77" s="77">
        <v>28.96</v>
      </c>
      <c r="R77" s="80">
        <v>0</v>
      </c>
      <c r="S77" s="80">
        <v>0</v>
      </c>
      <c r="T77" s="78">
        <f>SUMPRODUCT(LTA!F77:AJ77,LTA!F$101:AJ$101,LTA!F$103:AJ$103)</f>
        <v>52.429999999999993</v>
      </c>
      <c r="U77" s="78">
        <f>SUMPRODUCT(LTA!F77:AJ77,LTA!F$102:AJ$102,LTA!F$103:AJ$103)</f>
        <v>81.11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839.66</v>
      </c>
      <c r="AB77" s="117">
        <f>-STOA!N77</f>
        <v>0</v>
      </c>
      <c r="AC77">
        <f t="shared" si="3"/>
        <v>19.248309604885996</v>
      </c>
      <c r="AD77">
        <f t="shared" si="4"/>
        <v>2168.0596000412502</v>
      </c>
      <c r="AE77">
        <f>'IDT-1'!B77</f>
        <v>0</v>
      </c>
      <c r="AF77" s="26"/>
      <c r="AG77">
        <f t="shared" si="5"/>
        <v>2168.0596000412502</v>
      </c>
      <c r="AI77" s="75">
        <f>PXIL!H77</f>
        <v>0</v>
      </c>
      <c r="AJ77" s="75">
        <f>PXIL!N77</f>
        <v>0</v>
      </c>
      <c r="AK77" s="75">
        <f>RTM_IEX!H77</f>
        <v>33.94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11.181789834736515</v>
      </c>
      <c r="F78">
        <f>GT_Spot!P78</f>
        <v>0</v>
      </c>
      <c r="G78">
        <f>PPCL_NG!P78</f>
        <v>33.950000000000003</v>
      </c>
      <c r="H78">
        <f>PPCL_Spot!P78</f>
        <v>7.41</v>
      </c>
      <c r="I78">
        <f>Bawana_NG!P78</f>
        <v>99.61999999999999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896.72252759063451</v>
      </c>
      <c r="P78" s="77">
        <v>105.1145171687653</v>
      </c>
      <c r="Q78" s="77">
        <v>28.96</v>
      </c>
      <c r="R78" s="80">
        <v>0</v>
      </c>
      <c r="S78" s="80">
        <v>0</v>
      </c>
      <c r="T78" s="78">
        <f>SUMPRODUCT(LTA!F78:AJ78,LTA!F$101:AJ$101,LTA!F$103:AJ$103)</f>
        <v>41.12</v>
      </c>
      <c r="U78" s="78">
        <f>SUMPRODUCT(LTA!F78:AJ78,LTA!F$102:AJ$102,LTA!F$103:AJ$103)</f>
        <v>80.510000000000005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836.37</v>
      </c>
      <c r="AB78" s="117">
        <f>-STOA!N78</f>
        <v>0</v>
      </c>
      <c r="AC78">
        <f t="shared" si="3"/>
        <v>19.437693744428405</v>
      </c>
      <c r="AD78">
        <f t="shared" si="4"/>
        <v>2189.3911408497079</v>
      </c>
      <c r="AE78">
        <f>'IDT-1'!B78</f>
        <v>0</v>
      </c>
      <c r="AF78" s="26"/>
      <c r="AG78">
        <f t="shared" si="5"/>
        <v>2189.3911408497079</v>
      </c>
      <c r="AI78" s="75">
        <f>PXIL!H78</f>
        <v>0</v>
      </c>
      <c r="AJ78" s="75">
        <f>PXIL!N78</f>
        <v>0</v>
      </c>
      <c r="AK78" s="75">
        <f>RTM_IEX!H78</f>
        <v>67.87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12.21078889928282</v>
      </c>
      <c r="F79">
        <f>GT_Spot!P79</f>
        <v>0</v>
      </c>
      <c r="G79">
        <f>PPCL_NG!P79</f>
        <v>33.950000000000003</v>
      </c>
      <c r="H79">
        <f>PPCL_Spot!P79</f>
        <v>7</v>
      </c>
      <c r="I79">
        <f>Bawana_NG!P79</f>
        <v>99.61999999999999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922.63279300387183</v>
      </c>
      <c r="P79" s="77">
        <v>105.1145171687653</v>
      </c>
      <c r="Q79" s="77">
        <v>28.96</v>
      </c>
      <c r="R79" s="80">
        <v>0</v>
      </c>
      <c r="S79" s="80">
        <v>0</v>
      </c>
      <c r="T79" s="78">
        <f>SUMPRODUCT(LTA!F79:AJ79,LTA!F$101:AJ$101,LTA!F$103:AJ$103)</f>
        <v>37.85</v>
      </c>
      <c r="U79" s="78">
        <f>SUMPRODUCT(LTA!F79:AJ79,LTA!F$102:AJ$102,LTA!F$103:AJ$103)</f>
        <v>79.449999999999989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873.15999999999985</v>
      </c>
      <c r="AB79" s="117">
        <f>-STOA!N79</f>
        <v>0</v>
      </c>
      <c r="AC79">
        <f t="shared" si="3"/>
        <v>19.679155862631927</v>
      </c>
      <c r="AD79">
        <f t="shared" si="4"/>
        <v>2144.268943209288</v>
      </c>
      <c r="AE79">
        <f>'IDT-1'!B79</f>
        <v>0</v>
      </c>
      <c r="AF79" s="26"/>
      <c r="AG79">
        <f t="shared" si="5"/>
        <v>2144.268943209288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-36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13.120986204872322</v>
      </c>
      <c r="F80">
        <f>GT_Spot!P80</f>
        <v>0</v>
      </c>
      <c r="G80">
        <f>PPCL_NG!P80</f>
        <v>33.950000000000003</v>
      </c>
      <c r="H80">
        <f>PPCL_Spot!P80</f>
        <v>7.41</v>
      </c>
      <c r="I80">
        <f>Bawana_NG!P80</f>
        <v>99.61999999999999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997.57776169540887</v>
      </c>
      <c r="P80" s="77">
        <v>105.1145171687653</v>
      </c>
      <c r="Q80" s="77">
        <v>28.96</v>
      </c>
      <c r="R80" s="80">
        <v>0</v>
      </c>
      <c r="S80" s="80">
        <v>0</v>
      </c>
      <c r="T80" s="78">
        <f>SUMPRODUCT(LTA!F80:AJ80,LTA!F$101:AJ$101,LTA!F$103:AJ$103)</f>
        <v>34.17</v>
      </c>
      <c r="U80" s="78">
        <f>SUMPRODUCT(LTA!F80:AJ80,LTA!F$102:AJ$102,LTA!F$103:AJ$103)</f>
        <v>79.13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873.15999999999985</v>
      </c>
      <c r="AB80" s="117">
        <f>-STOA!N80</f>
        <v>0</v>
      </c>
      <c r="AC80">
        <f t="shared" si="3"/>
        <v>20.297333068362249</v>
      </c>
      <c r="AD80">
        <f t="shared" si="4"/>
        <v>2217.9159320006843</v>
      </c>
      <c r="AE80">
        <f>'IDT-1'!B80</f>
        <v>0</v>
      </c>
      <c r="AF80" s="26"/>
      <c r="AG80">
        <f t="shared" si="5"/>
        <v>2217.9159320006843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-34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13.120986204872322</v>
      </c>
      <c r="F81">
        <f>GT_Spot!P81</f>
        <v>0</v>
      </c>
      <c r="G81">
        <f>PPCL_NG!P81</f>
        <v>33.950000000000003</v>
      </c>
      <c r="H81">
        <f>PPCL_Spot!P81</f>
        <v>7.41</v>
      </c>
      <c r="I81">
        <f>Bawana_NG!P81</f>
        <v>99.61999999999999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1000.2508971562088</v>
      </c>
      <c r="P81" s="77">
        <v>105.1145171687653</v>
      </c>
      <c r="Q81" s="77">
        <v>28.96</v>
      </c>
      <c r="R81" s="80">
        <v>0</v>
      </c>
      <c r="S81" s="80">
        <v>0</v>
      </c>
      <c r="T81" s="78">
        <f>SUMPRODUCT(LTA!F81:AJ81,LTA!F$101:AJ$101,LTA!F$103:AJ$103)</f>
        <v>32.36</v>
      </c>
      <c r="U81" s="78">
        <f>SUMPRODUCT(LTA!F81:AJ81,LTA!F$102:AJ$102,LTA!F$103:AJ$103)</f>
        <v>78.89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9.6999999999999993</v>
      </c>
      <c r="Z81" s="75">
        <f>IEX!N81</f>
        <v>0</v>
      </c>
      <c r="AA81" s="117">
        <f>STOA!H81</f>
        <v>873.15999999999985</v>
      </c>
      <c r="AB81" s="117">
        <f>-STOA!N81</f>
        <v>0</v>
      </c>
      <c r="AC81">
        <f t="shared" si="3"/>
        <v>20.361542277850702</v>
      </c>
      <c r="AD81">
        <f t="shared" si="4"/>
        <v>2231.1748582519954</v>
      </c>
      <c r="AE81">
        <f>'IDT-1'!B81</f>
        <v>0</v>
      </c>
      <c r="AF81" s="26"/>
      <c r="AG81">
        <f t="shared" si="5"/>
        <v>2231.1748582519954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-31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13.120986204872322</v>
      </c>
      <c r="F82">
        <f>GT_Spot!P82</f>
        <v>0</v>
      </c>
      <c r="G82">
        <f>PPCL_NG!P82</f>
        <v>33.950000000000003</v>
      </c>
      <c r="H82">
        <f>PPCL_Spot!P82</f>
        <v>7.41</v>
      </c>
      <c r="I82">
        <f>Bawana_NG!P82</f>
        <v>99.61999999999999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1000.2508971562088</v>
      </c>
      <c r="P82" s="77">
        <v>105.1145171687653</v>
      </c>
      <c r="Q82" s="77">
        <v>28.96</v>
      </c>
      <c r="R82" s="80">
        <v>0</v>
      </c>
      <c r="S82" s="80">
        <v>0</v>
      </c>
      <c r="T82" s="78">
        <f>SUMPRODUCT(LTA!F82:AJ82,LTA!F$101:AJ$101,LTA!F$103:AJ$103)</f>
        <v>16.829999999999998</v>
      </c>
      <c r="U82" s="78">
        <f>SUMPRODUCT(LTA!F82:AJ82,LTA!F$102:AJ$102,LTA!F$103:AJ$103)</f>
        <v>69.16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47.51</v>
      </c>
      <c r="Z82" s="75">
        <f>IEX!N82</f>
        <v>0</v>
      </c>
      <c r="AA82" s="117">
        <f>STOA!H82</f>
        <v>873.15999999999985</v>
      </c>
      <c r="AB82" s="117">
        <f>-STOA!N82</f>
        <v>0</v>
      </c>
      <c r="AC82">
        <f t="shared" si="3"/>
        <v>20.341784324662648</v>
      </c>
      <c r="AD82">
        <f t="shared" si="4"/>
        <v>2291.2246162051838</v>
      </c>
      <c r="AE82">
        <f>'IDT-1'!B82</f>
        <v>0</v>
      </c>
      <c r="AF82" s="26"/>
      <c r="AG82">
        <f t="shared" si="5"/>
        <v>2291.2246162051838</v>
      </c>
      <c r="AI82" s="75">
        <f>PXIL!H82</f>
        <v>0</v>
      </c>
      <c r="AJ82" s="75">
        <f>PXIL!N82</f>
        <v>0</v>
      </c>
      <c r="AK82" s="75">
        <f>RTM_IEX!H82</f>
        <v>16.48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13.120986204872322</v>
      </c>
      <c r="F83">
        <f>GT_Spot!P83</f>
        <v>0</v>
      </c>
      <c r="G83">
        <f>PPCL_NG!P83</f>
        <v>33.950000000000003</v>
      </c>
      <c r="H83">
        <f>PPCL_Spot!P83</f>
        <v>8.93</v>
      </c>
      <c r="I83">
        <f>Bawana_NG!P83</f>
        <v>99.61999999999999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983.53913732020885</v>
      </c>
      <c r="P83" s="77">
        <v>105.1145171687653</v>
      </c>
      <c r="Q83" s="77">
        <v>28.96</v>
      </c>
      <c r="R83" s="80">
        <v>0</v>
      </c>
      <c r="S83" s="80">
        <v>0</v>
      </c>
      <c r="T83" s="78">
        <f>SUMPRODUCT(LTA!F83:AJ83,LTA!F$101:AJ$101,LTA!F$103:AJ$103)</f>
        <v>16.299999999999997</v>
      </c>
      <c r="U83" s="78">
        <f>SUMPRODUCT(LTA!F83:AJ83,LTA!F$102:AJ$102,LTA!F$103:AJ$103)</f>
        <v>69.45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970.12</v>
      </c>
      <c r="AB83" s="117">
        <f>-STOA!N83</f>
        <v>0</v>
      </c>
      <c r="AC83">
        <f t="shared" si="3"/>
        <v>20.717968838105854</v>
      </c>
      <c r="AD83">
        <f t="shared" si="4"/>
        <v>2333.5966718557411</v>
      </c>
      <c r="AE83">
        <f>'IDT-1'!B83</f>
        <v>0</v>
      </c>
      <c r="AF83" s="26"/>
      <c r="AG83">
        <f t="shared" si="5"/>
        <v>2333.5966718557411</v>
      </c>
      <c r="AI83" s="75">
        <f>PXIL!H83</f>
        <v>0</v>
      </c>
      <c r="AJ83" s="75">
        <f>PXIL!N83</f>
        <v>0</v>
      </c>
      <c r="AK83" s="75">
        <f>RTM_IEX!H83</f>
        <v>25.21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13.120986204872322</v>
      </c>
      <c r="F84">
        <f>GT_Spot!P84</f>
        <v>0</v>
      </c>
      <c r="G84">
        <f>PPCL_NG!P84</f>
        <v>33.950000000000003</v>
      </c>
      <c r="H84">
        <f>PPCL_Spot!P84</f>
        <v>8.93</v>
      </c>
      <c r="I84">
        <f>Bawana_NG!P84</f>
        <v>99.61999999999999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981.82058417380892</v>
      </c>
      <c r="P84" s="77">
        <v>105.1145171687653</v>
      </c>
      <c r="Q84" s="77">
        <v>28.96</v>
      </c>
      <c r="R84" s="80">
        <v>0</v>
      </c>
      <c r="S84" s="80">
        <v>0</v>
      </c>
      <c r="T84" s="78">
        <f>SUMPRODUCT(LTA!F84:AJ84,LTA!F$101:AJ$101,LTA!F$103:AJ$103)</f>
        <v>16.48</v>
      </c>
      <c r="U84" s="78">
        <f>SUMPRODUCT(LTA!F84:AJ84,LTA!F$102:AJ$102,LTA!F$103:AJ$103)</f>
        <v>69.8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970.12</v>
      </c>
      <c r="AB84" s="117">
        <f>-STOA!N84</f>
        <v>0</v>
      </c>
      <c r="AC84">
        <f t="shared" si="3"/>
        <v>20.954965570417535</v>
      </c>
      <c r="AD84">
        <f t="shared" si="4"/>
        <v>2360.291121977029</v>
      </c>
      <c r="AE84">
        <f>'IDT-1'!B84</f>
        <v>0</v>
      </c>
      <c r="AF84" s="26"/>
      <c r="AG84">
        <f t="shared" si="5"/>
        <v>2360.291121977029</v>
      </c>
      <c r="AI84" s="75">
        <f>PXIL!H84</f>
        <v>0</v>
      </c>
      <c r="AJ84" s="75">
        <f>PXIL!N84</f>
        <v>0</v>
      </c>
      <c r="AK84" s="75">
        <f>RTM_IEX!H84</f>
        <v>53.33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13.120986204872322</v>
      </c>
      <c r="F85">
        <f>GT_Spot!P85</f>
        <v>0</v>
      </c>
      <c r="G85">
        <f>PPCL_NG!P85</f>
        <v>33.950000000000003</v>
      </c>
      <c r="H85">
        <f>PPCL_Spot!P85</f>
        <v>8.89</v>
      </c>
      <c r="I85">
        <f>Bawana_NG!P85</f>
        <v>99.61999999999999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975.20232282245888</v>
      </c>
      <c r="P85" s="77">
        <v>105.1145171687653</v>
      </c>
      <c r="Q85" s="77">
        <v>28.96</v>
      </c>
      <c r="R85" s="80">
        <v>0</v>
      </c>
      <c r="S85" s="80">
        <v>0</v>
      </c>
      <c r="T85" s="78">
        <f>SUMPRODUCT(LTA!F85:AJ85,LTA!F$101:AJ$101,LTA!F$103:AJ$103)</f>
        <v>17.05</v>
      </c>
      <c r="U85" s="78">
        <f>SUMPRODUCT(LTA!F85:AJ85,LTA!F$102:AJ$102,LTA!F$103:AJ$103)</f>
        <v>70.569999999999993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2.91</v>
      </c>
      <c r="Z85" s="75">
        <f>IEX!N85</f>
        <v>0</v>
      </c>
      <c r="AA85" s="117">
        <f>STOA!H85</f>
        <v>1004.06</v>
      </c>
      <c r="AB85" s="117">
        <f>-STOA!N85</f>
        <v>0</v>
      </c>
      <c r="AC85">
        <f t="shared" si="3"/>
        <v>21.693212870525652</v>
      </c>
      <c r="AD85">
        <f t="shared" si="4"/>
        <v>2443.444613325571</v>
      </c>
      <c r="AE85">
        <f>'IDT-1'!B85</f>
        <v>0</v>
      </c>
      <c r="AF85" s="26"/>
      <c r="AG85">
        <f t="shared" si="5"/>
        <v>2443.444613325571</v>
      </c>
      <c r="AI85" s="75">
        <f>PXIL!H85</f>
        <v>0</v>
      </c>
      <c r="AJ85" s="75">
        <f>PXIL!N85</f>
        <v>0</v>
      </c>
      <c r="AK85" s="75">
        <f>RTM_IEX!H85</f>
        <v>105.69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13.120986204872322</v>
      </c>
      <c r="F86">
        <f>GT_Spot!P86</f>
        <v>0</v>
      </c>
      <c r="G86">
        <f>PPCL_NG!P86</f>
        <v>33.950000000000003</v>
      </c>
      <c r="H86">
        <f>PPCL_Spot!P86</f>
        <v>8.93</v>
      </c>
      <c r="I86">
        <f>Bawana_NG!P86</f>
        <v>99.61999999999999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961.49422279925886</v>
      </c>
      <c r="P86" s="77">
        <v>105.1145171687653</v>
      </c>
      <c r="Q86" s="77">
        <v>28.96</v>
      </c>
      <c r="R86" s="80">
        <v>0</v>
      </c>
      <c r="S86" s="80">
        <v>0</v>
      </c>
      <c r="T86" s="78">
        <f>SUMPRODUCT(LTA!F86:AJ86,LTA!F$101:AJ$101,LTA!F$103:AJ$103)</f>
        <v>17.330000000000002</v>
      </c>
      <c r="U86" s="78">
        <f>SUMPRODUCT(LTA!F86:AJ86,LTA!F$102:AJ$102,LTA!F$103:AJ$103)</f>
        <v>71.16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1062.24</v>
      </c>
      <c r="AB86" s="117">
        <f>-STOA!N86</f>
        <v>0</v>
      </c>
      <c r="AC86">
        <f t="shared" si="3"/>
        <v>22.032821590321493</v>
      </c>
      <c r="AD86">
        <f t="shared" si="4"/>
        <v>2481.6969045825754</v>
      </c>
      <c r="AE86">
        <f>'IDT-1'!B86</f>
        <v>0</v>
      </c>
      <c r="AF86" s="26"/>
      <c r="AG86">
        <f t="shared" si="5"/>
        <v>2481.6969045825754</v>
      </c>
      <c r="AI86" s="75">
        <f>PXIL!H86</f>
        <v>0</v>
      </c>
      <c r="AJ86" s="75">
        <f>PXIL!N86</f>
        <v>0</v>
      </c>
      <c r="AK86" s="75">
        <f>RTM_IEX!H86</f>
        <v>101.81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13.120986204872322</v>
      </c>
      <c r="F87">
        <f>GT_Spot!P87</f>
        <v>0</v>
      </c>
      <c r="G87">
        <f>PPCL_NG!P87</f>
        <v>33.950000000000003</v>
      </c>
      <c r="H87">
        <f>PPCL_Spot!P87</f>
        <v>9.34</v>
      </c>
      <c r="I87">
        <f>Bawana_NG!P87</f>
        <v>98.48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970.70781830833403</v>
      </c>
      <c r="P87" s="77">
        <v>105.1145171687653</v>
      </c>
      <c r="Q87" s="77">
        <v>28.96</v>
      </c>
      <c r="R87" s="80">
        <v>0</v>
      </c>
      <c r="S87" s="80">
        <v>0</v>
      </c>
      <c r="T87" s="78">
        <f>SUMPRODUCT(LTA!F87:AJ87,LTA!F$101:AJ$101,LTA!F$103:AJ$103)</f>
        <v>10.83</v>
      </c>
      <c r="U87" s="78">
        <f>SUMPRODUCT(LTA!F87:AJ87,LTA!F$102:AJ$102,LTA!F$103:AJ$103)</f>
        <v>64.510000000000005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1080</v>
      </c>
      <c r="AB87" s="117">
        <f>-STOA!N87</f>
        <v>0</v>
      </c>
      <c r="AC87">
        <f t="shared" si="3"/>
        <v>21.849373230801351</v>
      </c>
      <c r="AD87">
        <f t="shared" si="4"/>
        <v>2461.0339484511696</v>
      </c>
      <c r="AE87">
        <f>'IDT-1'!B87</f>
        <v>0</v>
      </c>
      <c r="AF87" s="26"/>
      <c r="AG87">
        <f t="shared" si="5"/>
        <v>2461.0339484511696</v>
      </c>
      <c r="AI87" s="75">
        <f>PXIL!H87</f>
        <v>0</v>
      </c>
      <c r="AJ87" s="75">
        <f>PXIL!N87</f>
        <v>0</v>
      </c>
      <c r="AK87" s="75">
        <f>RTM_IEX!H87</f>
        <v>67.87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13.120986204872322</v>
      </c>
      <c r="F88">
        <f>GT_Spot!P88</f>
        <v>0</v>
      </c>
      <c r="G88">
        <f>PPCL_NG!P88</f>
        <v>33.950000000000003</v>
      </c>
      <c r="H88">
        <f>PPCL_Spot!P88</f>
        <v>9.34</v>
      </c>
      <c r="I88">
        <f>Bawana_NG!P88</f>
        <v>98.48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970.70781830833403</v>
      </c>
      <c r="P88" s="77">
        <v>105.1145171687653</v>
      </c>
      <c r="Q88" s="77">
        <v>28.96</v>
      </c>
      <c r="R88" s="80">
        <v>0</v>
      </c>
      <c r="S88" s="80">
        <v>0</v>
      </c>
      <c r="T88" s="78">
        <f>SUMPRODUCT(LTA!F88:AJ88,LTA!F$101:AJ$101,LTA!F$103:AJ$103)</f>
        <v>10.75</v>
      </c>
      <c r="U88" s="78">
        <f>SUMPRODUCT(LTA!F88:AJ88,LTA!F$102:AJ$102,LTA!F$103:AJ$103)</f>
        <v>64.400000000000006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2.91</v>
      </c>
      <c r="Z88" s="75">
        <f>IEX!N88</f>
        <v>0</v>
      </c>
      <c r="AA88" s="117">
        <f>STOA!H88</f>
        <v>1118.79</v>
      </c>
      <c r="AB88" s="117">
        <f>-STOA!N88</f>
        <v>0</v>
      </c>
      <c r="AC88">
        <f t="shared" si="3"/>
        <v>21.74535723080135</v>
      </c>
      <c r="AD88">
        <f t="shared" si="4"/>
        <v>2449.3179644511702</v>
      </c>
      <c r="AE88">
        <f>'IDT-1'!B88</f>
        <v>0</v>
      </c>
      <c r="AF88" s="26"/>
      <c r="AG88">
        <f t="shared" si="5"/>
        <v>2449.3179644511702</v>
      </c>
      <c r="AI88" s="75">
        <f>PXIL!H88</f>
        <v>0</v>
      </c>
      <c r="AJ88" s="75">
        <f>PXIL!N88</f>
        <v>0</v>
      </c>
      <c r="AK88" s="75">
        <f>RTM_IEX!H88</f>
        <v>14.54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13.120986204872322</v>
      </c>
      <c r="F89">
        <f>GT_Spot!P89</f>
        <v>0</v>
      </c>
      <c r="G89">
        <f>PPCL_NG!P89</f>
        <v>33.950000000000003</v>
      </c>
      <c r="H89">
        <f>PPCL_Spot!P89</f>
        <v>9.34</v>
      </c>
      <c r="I89">
        <f>Bawana_NG!P89</f>
        <v>98.48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988.73034441862399</v>
      </c>
      <c r="P89" s="77">
        <v>105.1145171687653</v>
      </c>
      <c r="Q89" s="77">
        <v>28.96</v>
      </c>
      <c r="R89" s="80">
        <v>0</v>
      </c>
      <c r="S89" s="80">
        <v>0</v>
      </c>
      <c r="T89" s="78">
        <f>SUMPRODUCT(LTA!F89:AJ89,LTA!F$101:AJ$101,LTA!F$103:AJ$103)</f>
        <v>11.2</v>
      </c>
      <c r="U89" s="78">
        <f>SUMPRODUCT(LTA!F89:AJ89,LTA!F$102:AJ$102,LTA!F$103:AJ$103)</f>
        <v>64.2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35.880000000000003</v>
      </c>
      <c r="Z89" s="75">
        <f>IEX!N89</f>
        <v>0</v>
      </c>
      <c r="AA89" s="117">
        <f>STOA!H89</f>
        <v>1137.2099999999998</v>
      </c>
      <c r="AB89" s="117">
        <f>-STOA!N89</f>
        <v>0</v>
      </c>
      <c r="AC89">
        <f t="shared" si="3"/>
        <v>23.058075460571903</v>
      </c>
      <c r="AD89">
        <f t="shared" si="4"/>
        <v>2597.1777723316895</v>
      </c>
      <c r="AE89">
        <f>'IDT-1'!B89</f>
        <v>0</v>
      </c>
      <c r="AF89" s="26"/>
      <c r="AG89">
        <f t="shared" si="5"/>
        <v>2597.1777723316895</v>
      </c>
      <c r="AI89" s="75">
        <f>PXIL!H89</f>
        <v>0</v>
      </c>
      <c r="AJ89" s="75">
        <f>PXIL!N89</f>
        <v>0</v>
      </c>
      <c r="AK89" s="75">
        <f>RTM_IEX!H89</f>
        <v>94.05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13.120986204872322</v>
      </c>
      <c r="F90">
        <f>GT_Spot!P90</f>
        <v>0</v>
      </c>
      <c r="G90">
        <f>PPCL_NG!P90</f>
        <v>33.950000000000003</v>
      </c>
      <c r="H90">
        <f>PPCL_Spot!P90</f>
        <v>9.34</v>
      </c>
      <c r="I90">
        <f>Bawana_NG!P90</f>
        <v>98.48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992.08895766032242</v>
      </c>
      <c r="P90" s="77">
        <v>105.1145171687653</v>
      </c>
      <c r="Q90" s="77">
        <v>28.96</v>
      </c>
      <c r="R90" s="80">
        <v>0</v>
      </c>
      <c r="S90" s="80">
        <v>0</v>
      </c>
      <c r="T90" s="78">
        <f>SUMPRODUCT(LTA!F90:AJ90,LTA!F$101:AJ$101,LTA!F$103:AJ$103)</f>
        <v>11.16</v>
      </c>
      <c r="U90" s="78">
        <f>SUMPRODUCT(LTA!F90:AJ90,LTA!F$102:AJ$102,LTA!F$103:AJ$103)</f>
        <v>64.27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109.56</v>
      </c>
      <c r="Z90" s="75">
        <f>IEX!N90</f>
        <v>0</v>
      </c>
      <c r="AA90" s="117">
        <f>STOA!H90</f>
        <v>1112.97</v>
      </c>
      <c r="AB90" s="117">
        <f>-STOA!N90</f>
        <v>0</v>
      </c>
      <c r="AC90">
        <f t="shared" si="3"/>
        <v>23.540039257098854</v>
      </c>
      <c r="AD90">
        <f t="shared" si="4"/>
        <v>2651.4644217768614</v>
      </c>
      <c r="AE90">
        <f>'IDT-1'!B90</f>
        <v>0</v>
      </c>
      <c r="AF90" s="26"/>
      <c r="AG90">
        <f t="shared" si="5"/>
        <v>2651.4644217768614</v>
      </c>
      <c r="AI90" s="75">
        <f>PXIL!H90</f>
        <v>0</v>
      </c>
      <c r="AJ90" s="75">
        <f>PXIL!N90</f>
        <v>0</v>
      </c>
      <c r="AK90" s="75">
        <f>RTM_IEX!H90</f>
        <v>95.99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13.120986204872322</v>
      </c>
      <c r="F91">
        <f>GT_Spot!P91</f>
        <v>0</v>
      </c>
      <c r="G91">
        <f>PPCL_NG!P91</f>
        <v>33.950000000000003</v>
      </c>
      <c r="H91">
        <f>PPCL_Spot!P91</f>
        <v>9.34</v>
      </c>
      <c r="I91">
        <f>Bawana_NG!P91</f>
        <v>99.11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1005.4153743734212</v>
      </c>
      <c r="P91" s="77">
        <v>105.1145171687653</v>
      </c>
      <c r="Q91" s="77">
        <v>28.96</v>
      </c>
      <c r="R91" s="80">
        <v>0</v>
      </c>
      <c r="S91" s="80">
        <v>0</v>
      </c>
      <c r="T91" s="78">
        <f>SUMPRODUCT(LTA!F91:AJ91,LTA!F$101:AJ$101,LTA!F$103:AJ$103)</f>
        <v>9.870000000000001</v>
      </c>
      <c r="U91" s="78">
        <f>SUMPRODUCT(LTA!F91:AJ91,LTA!F$102:AJ$102,LTA!F$103:AJ$103)</f>
        <v>64.36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6.79</v>
      </c>
      <c r="Z91" s="75">
        <f>IEX!N91</f>
        <v>0</v>
      </c>
      <c r="AA91" s="117">
        <f>STOA!H91</f>
        <v>1254.6899999999998</v>
      </c>
      <c r="AB91" s="117">
        <f>-STOA!N91</f>
        <v>0</v>
      </c>
      <c r="AC91">
        <f t="shared" si="3"/>
        <v>24.071879724174117</v>
      </c>
      <c r="AD91">
        <f t="shared" si="4"/>
        <v>2711.3689980228842</v>
      </c>
      <c r="AE91">
        <f>'IDT-1'!B91</f>
        <v>0</v>
      </c>
      <c r="AF91" s="26"/>
      <c r="AG91">
        <f t="shared" si="5"/>
        <v>2711.3689980228842</v>
      </c>
      <c r="AI91" s="75">
        <f>PXIL!H91</f>
        <v>0</v>
      </c>
      <c r="AJ91" s="75">
        <f>PXIL!N91</f>
        <v>0</v>
      </c>
      <c r="AK91" s="75">
        <f>RTM_IEX!H91</f>
        <v>104.72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13.120986204872322</v>
      </c>
      <c r="F92">
        <f>GT_Spot!P92</f>
        <v>0</v>
      </c>
      <c r="G92">
        <f>PPCL_NG!P92</f>
        <v>33.950000000000003</v>
      </c>
      <c r="H92">
        <f>PPCL_Spot!P92</f>
        <v>9.34</v>
      </c>
      <c r="I92">
        <f>Bawana_NG!P92</f>
        <v>99.11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1005.5203032062211</v>
      </c>
      <c r="P92" s="77">
        <v>105.1145171687653</v>
      </c>
      <c r="Q92" s="77">
        <v>28.96</v>
      </c>
      <c r="R92" s="80">
        <v>0</v>
      </c>
      <c r="S92" s="80">
        <v>0</v>
      </c>
      <c r="T92" s="78">
        <f>SUMPRODUCT(LTA!F92:AJ92,LTA!F$101:AJ$101,LTA!F$103:AJ$103)</f>
        <v>10.09</v>
      </c>
      <c r="U92" s="78">
        <f>SUMPRODUCT(LTA!F92:AJ92,LTA!F$102:AJ$102,LTA!F$103:AJ$103)</f>
        <v>64.44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1303.1699999999998</v>
      </c>
      <c r="AB92" s="117">
        <f>-STOA!N92</f>
        <v>0</v>
      </c>
      <c r="AC92">
        <f t="shared" si="3"/>
        <v>24.47637109790276</v>
      </c>
      <c r="AD92">
        <f t="shared" si="4"/>
        <v>2756.9294354819563</v>
      </c>
      <c r="AE92">
        <f>'IDT-1'!B92</f>
        <v>0</v>
      </c>
      <c r="AF92" s="26"/>
      <c r="AG92">
        <f t="shared" si="5"/>
        <v>2756.9294354819563</v>
      </c>
      <c r="AI92" s="75">
        <f>PXIL!H92</f>
        <v>0</v>
      </c>
      <c r="AJ92" s="75">
        <f>PXIL!N92</f>
        <v>0</v>
      </c>
      <c r="AK92" s="75">
        <f>RTM_IEX!H92</f>
        <v>108.59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13.120986204872322</v>
      </c>
      <c r="F93">
        <f>GT_Spot!P93</f>
        <v>0</v>
      </c>
      <c r="G93">
        <f>PPCL_NG!P93</f>
        <v>33.950000000000003</v>
      </c>
      <c r="H93">
        <f>PPCL_Spot!P93</f>
        <v>9.34</v>
      </c>
      <c r="I93">
        <f>Bawana_NG!P93</f>
        <v>99.11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1009.9420497762226</v>
      </c>
      <c r="P93" s="77">
        <v>105.1145171687653</v>
      </c>
      <c r="Q93" s="77">
        <v>28.96</v>
      </c>
      <c r="R93" s="80">
        <v>0</v>
      </c>
      <c r="S93" s="80">
        <v>0</v>
      </c>
      <c r="T93" s="78">
        <f>SUMPRODUCT(LTA!F93:AJ93,LTA!F$101:AJ$101,LTA!F$103:AJ$103)</f>
        <v>21.369999999999997</v>
      </c>
      <c r="U93" s="78">
        <f>SUMPRODUCT(LTA!F93:AJ93,LTA!F$102:AJ$102,LTA!F$103:AJ$103)</f>
        <v>64.509999999999991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6.79</v>
      </c>
      <c r="Z93" s="75">
        <f>IEX!N93</f>
        <v>0</v>
      </c>
      <c r="AA93" s="117">
        <f>STOA!H93</f>
        <v>1326.4399999999998</v>
      </c>
      <c r="AB93" s="117">
        <f>-STOA!N93</f>
        <v>0</v>
      </c>
      <c r="AC93">
        <f t="shared" si="3"/>
        <v>24.905298467718769</v>
      </c>
      <c r="AD93">
        <f t="shared" si="4"/>
        <v>2805.2422546821413</v>
      </c>
      <c r="AE93">
        <f>'IDT-1'!B93</f>
        <v>0</v>
      </c>
      <c r="AF93" s="26"/>
      <c r="AG93">
        <f t="shared" si="5"/>
        <v>2805.2422546821413</v>
      </c>
      <c r="AI93" s="75">
        <f>PXIL!H93</f>
        <v>0</v>
      </c>
      <c r="AJ93" s="75">
        <f>PXIL!N93</f>
        <v>0</v>
      </c>
      <c r="AK93" s="75">
        <f>RTM_IEX!H93</f>
        <v>111.5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13.120986204872322</v>
      </c>
      <c r="F94">
        <f>GT_Spot!P94</f>
        <v>0</v>
      </c>
      <c r="G94">
        <f>PPCL_NG!P94</f>
        <v>33.950000000000003</v>
      </c>
      <c r="H94">
        <f>PPCL_Spot!P94</f>
        <v>9.34</v>
      </c>
      <c r="I94">
        <f>Bawana_NG!P94</f>
        <v>99.11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1013.2975954684507</v>
      </c>
      <c r="P94" s="77">
        <v>105.1145171687653</v>
      </c>
      <c r="Q94" s="77">
        <v>28.96</v>
      </c>
      <c r="R94" s="80">
        <v>0</v>
      </c>
      <c r="S94" s="80">
        <v>0</v>
      </c>
      <c r="T94" s="78">
        <f>SUMPRODUCT(LTA!F94:AJ94,LTA!F$101:AJ$101,LTA!F$103:AJ$103)</f>
        <v>20.09</v>
      </c>
      <c r="U94" s="78">
        <f>SUMPRODUCT(LTA!F94:AJ94,LTA!F$102:AJ$102,LTA!F$103:AJ$103)</f>
        <v>64.17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1356.4999999999998</v>
      </c>
      <c r="AB94" s="117">
        <f>-STOA!N94</f>
        <v>0</v>
      </c>
      <c r="AC94">
        <f t="shared" si="3"/>
        <v>24.818227269810379</v>
      </c>
      <c r="AD94">
        <f t="shared" si="4"/>
        <v>2795.4348715722776</v>
      </c>
      <c r="AE94">
        <f>'IDT-1'!B94</f>
        <v>0</v>
      </c>
      <c r="AF94" s="26"/>
      <c r="AG94">
        <f t="shared" si="5"/>
        <v>2795.4348715722776</v>
      </c>
      <c r="AI94" s="75">
        <f>PXIL!H94</f>
        <v>0</v>
      </c>
      <c r="AJ94" s="75">
        <f>PXIL!N94</f>
        <v>0</v>
      </c>
      <c r="AK94" s="75">
        <f>RTM_IEX!H94</f>
        <v>76.599999999999994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13.775078414599374</v>
      </c>
      <c r="F95">
        <f>GT_Spot!P95</f>
        <v>0</v>
      </c>
      <c r="G95">
        <f>PPCL_NG!P95</f>
        <v>33.950000000000003</v>
      </c>
      <c r="H95">
        <f>PPCL_Spot!P95</f>
        <v>9.34</v>
      </c>
      <c r="I95">
        <f>Bawana_NG!P95</f>
        <v>99.426029311928446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991.51947021001081</v>
      </c>
      <c r="P95" s="77">
        <v>105.1145171687653</v>
      </c>
      <c r="Q95" s="77">
        <v>28.96</v>
      </c>
      <c r="R95" s="80">
        <v>0</v>
      </c>
      <c r="S95" s="80">
        <v>0</v>
      </c>
      <c r="T95" s="78">
        <f>SUMPRODUCT(LTA!F95:AJ95,LTA!F$101:AJ$101,LTA!F$103:AJ$103)</f>
        <v>18.950000000000003</v>
      </c>
      <c r="U95" s="78">
        <f>SUMPRODUCT(LTA!F95:AJ95,LTA!F$102:AJ$102,LTA!F$103:AJ$103)</f>
        <v>66.259999999999991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47.51</v>
      </c>
      <c r="Z95" s="75">
        <f>IEX!N95</f>
        <v>0</v>
      </c>
      <c r="AA95" s="117">
        <f>STOA!H95</f>
        <v>1344.2099999999998</v>
      </c>
      <c r="AB95" s="117">
        <f>-STOA!N95</f>
        <v>0</v>
      </c>
      <c r="AC95">
        <f t="shared" si="3"/>
        <v>25.414092836926674</v>
      </c>
      <c r="AD95">
        <f t="shared" si="4"/>
        <v>2862.551002268377</v>
      </c>
      <c r="AE95">
        <f>'IDT-1'!B95</f>
        <v>0</v>
      </c>
      <c r="AF95" s="26"/>
      <c r="AG95">
        <f t="shared" si="5"/>
        <v>2862.551002268377</v>
      </c>
      <c r="AI95" s="75">
        <f>PXIL!H95</f>
        <v>0</v>
      </c>
      <c r="AJ95" s="75">
        <f>PXIL!N95</f>
        <v>0</v>
      </c>
      <c r="AK95" s="75">
        <f>RTM_IEX!H95</f>
        <v>128.94999999999999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13.775078414599374</v>
      </c>
      <c r="F96">
        <f>GT_Spot!P96</f>
        <v>0</v>
      </c>
      <c r="G96">
        <f>PPCL_NG!P96</f>
        <v>33.950000000000003</v>
      </c>
      <c r="H96">
        <f>PPCL_Spot!P96</f>
        <v>9.34</v>
      </c>
      <c r="I96">
        <f>Bawana_NG!P96</f>
        <v>99.426029311928446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992.19919324552461</v>
      </c>
      <c r="P96" s="77">
        <v>105.1145171687653</v>
      </c>
      <c r="Q96" s="77">
        <v>28.96</v>
      </c>
      <c r="R96" s="80">
        <v>0</v>
      </c>
      <c r="S96" s="80">
        <v>0</v>
      </c>
      <c r="T96" s="78">
        <f>SUMPRODUCT(LTA!F96:AJ96,LTA!F$101:AJ$101,LTA!F$103:AJ$103)</f>
        <v>9.8800000000000008</v>
      </c>
      <c r="U96" s="78">
        <f>SUMPRODUCT(LTA!F96:AJ96,LTA!F$102:AJ$102,LTA!F$103:AJ$103)</f>
        <v>66.319999999999993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57.21</v>
      </c>
      <c r="Z96" s="75">
        <f>IEX!N96</f>
        <v>0</v>
      </c>
      <c r="AA96" s="117">
        <f>STOA!H96</f>
        <v>1329.6699999999998</v>
      </c>
      <c r="AB96" s="117">
        <f>-STOA!N96</f>
        <v>0</v>
      </c>
      <c r="AC96">
        <f t="shared" si="3"/>
        <v>25.289658399639197</v>
      </c>
      <c r="AD96">
        <f t="shared" si="4"/>
        <v>2848.5351597411782</v>
      </c>
      <c r="AE96">
        <f>'IDT-1'!B96</f>
        <v>0</v>
      </c>
      <c r="AF96" s="26"/>
      <c r="AG96">
        <f t="shared" si="5"/>
        <v>2848.5351597411782</v>
      </c>
      <c r="AI96" s="75">
        <f>PXIL!H96</f>
        <v>0</v>
      </c>
      <c r="AJ96" s="75">
        <f>PXIL!N96</f>
        <v>0</v>
      </c>
      <c r="AK96" s="75">
        <f>RTM_IEX!H96</f>
        <v>127.98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13.775078414599374</v>
      </c>
      <c r="F97">
        <f>GT_Spot!P97</f>
        <v>0</v>
      </c>
      <c r="G97">
        <f>PPCL_NG!P97</f>
        <v>33.950000000000003</v>
      </c>
      <c r="H97">
        <f>PPCL_Spot!P97</f>
        <v>9.34</v>
      </c>
      <c r="I97">
        <f>Bawana_NG!P97</f>
        <v>99.426029311928446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994.0797391631246</v>
      </c>
      <c r="P97" s="77">
        <v>105.1145171687653</v>
      </c>
      <c r="Q97" s="77">
        <v>28.96</v>
      </c>
      <c r="R97" s="80">
        <v>0</v>
      </c>
      <c r="S97" s="80">
        <v>0</v>
      </c>
      <c r="T97" s="78">
        <f>SUMPRODUCT(LTA!F97:AJ97,LTA!F$101:AJ$101,LTA!F$103:AJ$103)</f>
        <v>10.18</v>
      </c>
      <c r="U97" s="78">
        <f>SUMPRODUCT(LTA!F97:AJ97,LTA!F$102:AJ$102,LTA!F$103:AJ$103)</f>
        <v>66.33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21.33</v>
      </c>
      <c r="Z97" s="75">
        <f>IEX!N97</f>
        <v>0</v>
      </c>
      <c r="AA97" s="117">
        <f>STOA!H97</f>
        <v>1329.6699999999998</v>
      </c>
      <c r="AB97" s="117">
        <f>-STOA!N97</f>
        <v>0</v>
      </c>
      <c r="AC97">
        <f t="shared" si="3"/>
        <v>24.950599203714077</v>
      </c>
      <c r="AD97">
        <f t="shared" si="4"/>
        <v>2810.3447648547035</v>
      </c>
      <c r="AE97">
        <f>'IDT-1'!B97</f>
        <v>0</v>
      </c>
      <c r="AF97" s="26"/>
      <c r="AG97">
        <f t="shared" si="5"/>
        <v>2810.3447648547035</v>
      </c>
      <c r="AI97" s="75">
        <f>PXIL!H97</f>
        <v>0</v>
      </c>
      <c r="AJ97" s="75">
        <f>PXIL!N97</f>
        <v>0</v>
      </c>
      <c r="AK97" s="75">
        <f>RTM_IEX!H97</f>
        <v>123.14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13.775078414599374</v>
      </c>
      <c r="F98">
        <f>GT_Spot!P98</f>
        <v>0</v>
      </c>
      <c r="G98">
        <f>PPCL_NG!P98</f>
        <v>33.950000000000003</v>
      </c>
      <c r="H98">
        <f>PPCL_Spot!P98</f>
        <v>9.34</v>
      </c>
      <c r="I98">
        <f>Bawana_NG!P98</f>
        <v>99.426029311928446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994.0797391631246</v>
      </c>
      <c r="P98" s="77">
        <v>105.1145171687653</v>
      </c>
      <c r="Q98" s="77">
        <v>28.96</v>
      </c>
      <c r="R98" s="80">
        <v>0</v>
      </c>
      <c r="S98" s="80">
        <v>0</v>
      </c>
      <c r="T98" s="78">
        <f>SUMPRODUCT(LTA!F98:AJ98,LTA!F$101:AJ$101,LTA!F$103:AJ$103)</f>
        <v>10.199999999999999</v>
      </c>
      <c r="U98" s="78">
        <f>SUMPRODUCT(LTA!F98:AJ98,LTA!F$102:AJ$102,LTA!F$103:AJ$103)</f>
        <v>66.2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1329.6699999999998</v>
      </c>
      <c r="AB98" s="117">
        <f>-STOA!N98</f>
        <v>0</v>
      </c>
      <c r="AC98">
        <f t="shared" si="3"/>
        <v>24.838751203714075</v>
      </c>
      <c r="AD98">
        <f t="shared" si="4"/>
        <v>2797.7466128547035</v>
      </c>
      <c r="AE98">
        <f>'IDT-1'!B98</f>
        <v>0</v>
      </c>
      <c r="AF98" s="26"/>
      <c r="AG98">
        <f t="shared" si="5"/>
        <v>2797.7466128547035</v>
      </c>
      <c r="AI98" s="75">
        <f>PXIL!H98</f>
        <v>0</v>
      </c>
      <c r="AJ98" s="75">
        <f>PXIL!N98</f>
        <v>0</v>
      </c>
      <c r="AK98" s="75">
        <f>RTM_IEX!H98</f>
        <v>131.87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0.30159493506586477</v>
      </c>
      <c r="F99">
        <f t="shared" si="6"/>
        <v>0</v>
      </c>
      <c r="G99">
        <f t="shared" si="6"/>
        <v>0.81479999999999886</v>
      </c>
      <c r="H99">
        <f t="shared" si="6"/>
        <v>0.20036750000000006</v>
      </c>
      <c r="I99">
        <f t="shared" si="6"/>
        <v>2.279433323352229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20.194370410468562</v>
      </c>
      <c r="P99" s="77">
        <f t="shared" si="6"/>
        <v>2.4229051828700978</v>
      </c>
      <c r="Q99" s="77">
        <f t="shared" si="6"/>
        <v>0.69626500000000069</v>
      </c>
      <c r="R99" s="80">
        <f t="shared" si="6"/>
        <v>0.39165250000000001</v>
      </c>
      <c r="S99" s="80">
        <f t="shared" si="6"/>
        <v>0</v>
      </c>
      <c r="T99" s="78">
        <f t="shared" si="6"/>
        <v>2.8061325000000017</v>
      </c>
      <c r="U99" s="78">
        <f t="shared" si="6"/>
        <v>1.4344099999999991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0.25061750000000005</v>
      </c>
      <c r="Z99" s="75">
        <f t="shared" si="6"/>
        <v>0</v>
      </c>
      <c r="AA99" s="117">
        <f t="shared" si="6"/>
        <v>20.378417500000008</v>
      </c>
      <c r="AB99" s="117">
        <f t="shared" si="6"/>
        <v>0</v>
      </c>
      <c r="AC99">
        <f t="shared" si="6"/>
        <v>0.4761139825233851</v>
      </c>
      <c r="AD99">
        <f t="shared" si="6"/>
        <v>52.934719869233383</v>
      </c>
      <c r="AE99">
        <f t="shared" si="6"/>
        <v>0.61762924999999991</v>
      </c>
      <c r="AG99">
        <f t="shared" si="6"/>
        <v>53.552349119233391</v>
      </c>
      <c r="AI99">
        <f t="shared" si="6"/>
        <v>0</v>
      </c>
      <c r="AJ99">
        <f t="shared" si="6"/>
        <v>0</v>
      </c>
      <c r="AK99">
        <f t="shared" si="6"/>
        <v>1.4561074999999997</v>
      </c>
      <c r="AL99">
        <f t="shared" si="6"/>
        <v>-0.34498250000000003</v>
      </c>
      <c r="AM99">
        <f t="shared" si="6"/>
        <v>0</v>
      </c>
      <c r="AN99">
        <f t="shared" si="6"/>
        <v>0</v>
      </c>
      <c r="AO99">
        <f t="shared" si="6"/>
        <v>0.12874249999999998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443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444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44815</v>
      </c>
      <c r="B1" s="224"/>
      <c r="C1" s="224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9" t="s">
        <v>338</v>
      </c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8" t="s">
        <v>334</v>
      </c>
      <c r="Y1" s="228" t="s">
        <v>223</v>
      </c>
      <c r="Z1" s="228" t="s">
        <v>224</v>
      </c>
      <c r="AA1" s="227" t="s">
        <v>198</v>
      </c>
      <c r="AB1" s="227" t="s">
        <v>199</v>
      </c>
      <c r="AC1" s="27" t="s">
        <v>189</v>
      </c>
      <c r="AD1" s="218" t="s">
        <v>142</v>
      </c>
      <c r="AG1" s="218" t="s">
        <v>278</v>
      </c>
      <c r="AI1" s="228" t="s">
        <v>383</v>
      </c>
      <c r="AJ1" s="228" t="s">
        <v>411</v>
      </c>
      <c r="AK1" s="228" t="s">
        <v>385</v>
      </c>
      <c r="AL1" s="228" t="s">
        <v>386</v>
      </c>
      <c r="AM1" s="228" t="s">
        <v>387</v>
      </c>
      <c r="AN1" s="228" t="s">
        <v>388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24"/>
      <c r="C2" s="224"/>
      <c r="D2" s="218"/>
      <c r="E2" s="218"/>
      <c r="F2" s="218"/>
      <c r="G2" s="218"/>
      <c r="H2" s="218"/>
      <c r="I2" s="218"/>
      <c r="J2" s="218"/>
      <c r="K2" s="218"/>
      <c r="L2" s="224"/>
      <c r="M2" s="224"/>
      <c r="N2" s="224"/>
      <c r="O2" s="224"/>
      <c r="P2" s="225"/>
      <c r="Q2" s="225"/>
      <c r="R2" s="229"/>
      <c r="S2" s="79"/>
      <c r="T2" s="82" t="s">
        <v>314</v>
      </c>
      <c r="U2" s="226"/>
      <c r="V2" s="107" t="s">
        <v>303</v>
      </c>
      <c r="W2" s="107" t="s">
        <v>303</v>
      </c>
      <c r="X2" s="218"/>
      <c r="Y2" s="228"/>
      <c r="Z2" s="228"/>
      <c r="AA2" s="227"/>
      <c r="AB2" s="227"/>
      <c r="AC2" s="27">
        <f>Allocation!J1/100</f>
        <v>8.8000000000000005E-3</v>
      </c>
      <c r="AD2" s="218"/>
      <c r="AE2" t="s">
        <v>276</v>
      </c>
      <c r="AG2" s="218"/>
      <c r="AI2" s="228"/>
      <c r="AJ2" s="228"/>
      <c r="AK2" s="228"/>
      <c r="AL2" s="228"/>
      <c r="AM2" s="228"/>
      <c r="AN2" s="228"/>
      <c r="AO2" s="230"/>
      <c r="AP2" s="230"/>
      <c r="AQ2" s="230"/>
      <c r="AR2" s="230"/>
    </row>
    <row r="3" spans="1:44">
      <c r="A3" t="s">
        <v>45</v>
      </c>
      <c r="E3">
        <f>GT_NG!Q3</f>
        <v>7.1901379512767836</v>
      </c>
      <c r="F3">
        <f>GT_Spot!Q3</f>
        <v>0</v>
      </c>
      <c r="G3">
        <f>PPCL_NG!Q3</f>
        <v>19.28</v>
      </c>
      <c r="H3">
        <f>PPCL_Spot!Q3</f>
        <v>5.46</v>
      </c>
      <c r="I3">
        <f>Bawana_NG!Q3</f>
        <v>49.29999999999999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682.67135005470379</v>
      </c>
      <c r="P3" s="77">
        <v>60.78261205896257</v>
      </c>
      <c r="Q3" s="77">
        <v>16.739999999999998</v>
      </c>
      <c r="R3" s="80">
        <v>0</v>
      </c>
      <c r="S3" s="80">
        <v>0</v>
      </c>
      <c r="T3" s="78">
        <f>SUMPRODUCT(LTA!F3:AJ3,LTA!F$101:AJ$101,LTA!F$104:AJ$104)</f>
        <v>6.54</v>
      </c>
      <c r="U3" s="78">
        <f>SUMPRODUCT(LTA!F3:AJ3,LTA!F$102:AJ$102,LTA!F$104:AJ$104)</f>
        <v>76.2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452.49</v>
      </c>
      <c r="AB3" s="117">
        <f>-STOA!O3</f>
        <v>0</v>
      </c>
      <c r="AC3">
        <f>SUMIF(B3:AB3,"&gt;0")*$AC$2-SUMIF(B3:AB3,"&lt;0")*($AC$2/(1-$AC$2))+SUMIF(AI3:AR3,"&gt;0")*$AC$2-SUMIF(AI3:AR3,"&lt;0")*($AC$2/(1-$AC$2))</f>
        <v>12.3278680805715</v>
      </c>
      <c r="AD3">
        <f>SUM(B3:AB3,AI3:AR3)-AC3</f>
        <v>1388.5662319843716</v>
      </c>
      <c r="AE3">
        <f>'IDT-1'!C3</f>
        <v>0</v>
      </c>
      <c r="AF3" s="26"/>
      <c r="AG3">
        <f>SUM(AD3:AF3)</f>
        <v>1388.5662319843716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24.24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7.1901379512767836</v>
      </c>
      <c r="F4">
        <f>GT_Spot!Q4</f>
        <v>0</v>
      </c>
      <c r="G4">
        <f>PPCL_NG!Q4</f>
        <v>19.28</v>
      </c>
      <c r="H4">
        <f>PPCL_Spot!Q4</f>
        <v>5.46</v>
      </c>
      <c r="I4">
        <f>Bawana_NG!Q4</f>
        <v>49.29999999999999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682.67135005470379</v>
      </c>
      <c r="P4" s="77">
        <v>60.78261205896257</v>
      </c>
      <c r="Q4" s="77">
        <v>16.739999999999998</v>
      </c>
      <c r="R4" s="80">
        <v>0</v>
      </c>
      <c r="S4" s="80">
        <v>0</v>
      </c>
      <c r="T4" s="78">
        <f>SUMPRODUCT(LTA!F4:AJ4,LTA!F$101:AJ$101,LTA!F$104:AJ$104)</f>
        <v>6.88</v>
      </c>
      <c r="U4" s="78">
        <f>SUMPRODUCT(LTA!F4:AJ4,LTA!F$102:AJ$102,LTA!F$104:AJ$104)</f>
        <v>76.259999999999991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452.49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12.203436080571501</v>
      </c>
      <c r="AD4">
        <f t="shared" ref="AD4:AD67" si="1">SUM(B4:AB4,AI4:AR4)-AC4</f>
        <v>1374.5506639843718</v>
      </c>
      <c r="AE4">
        <f>'IDT-1'!C4</f>
        <v>0</v>
      </c>
      <c r="AF4" s="26"/>
      <c r="AG4">
        <f t="shared" ref="AG4:AG67" si="2">SUM(AD4:AF4)</f>
        <v>1374.5506639843718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9.6999999999999993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7.1901379512767836</v>
      </c>
      <c r="F5">
        <f>GT_Spot!Q5</f>
        <v>0</v>
      </c>
      <c r="G5">
        <f>PPCL_NG!Q5</f>
        <v>19.28</v>
      </c>
      <c r="H5">
        <f>PPCL_Spot!Q5</f>
        <v>5.46</v>
      </c>
      <c r="I5">
        <f>Bawana_NG!Q5</f>
        <v>49.29999999999999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649.51594673480759</v>
      </c>
      <c r="P5" s="77">
        <v>60.78261205896257</v>
      </c>
      <c r="Q5" s="77">
        <v>16.739999999999998</v>
      </c>
      <c r="R5" s="80">
        <v>0</v>
      </c>
      <c r="S5" s="80">
        <v>0</v>
      </c>
      <c r="T5" s="78">
        <f>SUMPRODUCT(LTA!F5:AJ5,LTA!F$101:AJ$101,LTA!F$104:AJ$104)</f>
        <v>7.28</v>
      </c>
      <c r="U5" s="78">
        <f>SUMPRODUCT(LTA!F5:AJ5,LTA!F$102:AJ$102,LTA!F$104:AJ$104)</f>
        <v>76.38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447.64000000000004</v>
      </c>
      <c r="AB5" s="117">
        <f>-STOA!O5</f>
        <v>0</v>
      </c>
      <c r="AC5">
        <f t="shared" si="0"/>
        <v>11.876985806578366</v>
      </c>
      <c r="AD5">
        <f t="shared" si="1"/>
        <v>1317.6917109384685</v>
      </c>
      <c r="AE5">
        <f>'IDT-1'!C5</f>
        <v>0</v>
      </c>
      <c r="AF5" s="26"/>
      <c r="AG5">
        <f t="shared" si="2"/>
        <v>1317.6917109384685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-10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7.1901379512767836</v>
      </c>
      <c r="F6">
        <f>GT_Spot!Q6</f>
        <v>0</v>
      </c>
      <c r="G6">
        <f>PPCL_NG!Q6</f>
        <v>19.28</v>
      </c>
      <c r="H6">
        <f>PPCL_Spot!Q6</f>
        <v>5.46</v>
      </c>
      <c r="I6">
        <f>Bawana_NG!Q6</f>
        <v>49.29999999999999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649.51594673480759</v>
      </c>
      <c r="P6" s="77">
        <v>60.78261205896257</v>
      </c>
      <c r="Q6" s="77">
        <v>16.739999999999998</v>
      </c>
      <c r="R6" s="80">
        <v>0</v>
      </c>
      <c r="S6" s="80">
        <v>0</v>
      </c>
      <c r="T6" s="78">
        <f>SUMPRODUCT(LTA!F6:AJ6,LTA!F$101:AJ$101,LTA!F$104:AJ$104)</f>
        <v>7.72</v>
      </c>
      <c r="U6" s="78">
        <f>SUMPRODUCT(LTA!F6:AJ6,LTA!F$102:AJ$102,LTA!F$104:AJ$104)</f>
        <v>76.45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433.09999999999997</v>
      </c>
      <c r="AB6" s="117">
        <f>-STOA!O6</f>
        <v>0</v>
      </c>
      <c r="AC6">
        <f t="shared" si="0"/>
        <v>11.753521806578368</v>
      </c>
      <c r="AD6">
        <f t="shared" si="1"/>
        <v>1303.7851749384686</v>
      </c>
      <c r="AE6">
        <f>'IDT-1'!C6</f>
        <v>0</v>
      </c>
      <c r="AF6" s="26"/>
      <c r="AG6">
        <f t="shared" si="2"/>
        <v>1303.7851749384686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-10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7.1901379512767836</v>
      </c>
      <c r="F7">
        <f>GT_Spot!Q7</f>
        <v>0</v>
      </c>
      <c r="G7">
        <f>PPCL_NG!Q7</f>
        <v>19.28</v>
      </c>
      <c r="H7">
        <f>PPCL_Spot!Q7</f>
        <v>5.46</v>
      </c>
      <c r="I7">
        <f>Bawana_NG!Q7</f>
        <v>49.29999999999999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688.1207785992658</v>
      </c>
      <c r="P7" s="77">
        <v>60.78261205896257</v>
      </c>
      <c r="Q7" s="77">
        <v>16.739999999999998</v>
      </c>
      <c r="R7" s="80">
        <v>0</v>
      </c>
      <c r="S7" s="80">
        <v>0</v>
      </c>
      <c r="T7" s="78">
        <f>SUMPRODUCT(LTA!F7:AJ7,LTA!F$101:AJ$101,LTA!F$104:AJ$104)</f>
        <v>8.4600000000000009</v>
      </c>
      <c r="U7" s="78">
        <f>SUMPRODUCT(LTA!F7:AJ7,LTA!F$102:AJ$102,LTA!F$104:AJ$104)</f>
        <v>76.59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404.01000000000005</v>
      </c>
      <c r="AB7" s="117">
        <f>-STOA!O7</f>
        <v>0</v>
      </c>
      <c r="AC7">
        <f t="shared" si="0"/>
        <v>12.281972152651461</v>
      </c>
      <c r="AD7">
        <f t="shared" si="1"/>
        <v>1303.0415564568541</v>
      </c>
      <c r="AE7">
        <f>'IDT-1'!C7</f>
        <v>0</v>
      </c>
      <c r="AF7" s="26"/>
      <c r="AG7">
        <f t="shared" si="2"/>
        <v>1303.0415564568541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-40</v>
      </c>
      <c r="AM7" s="75">
        <f>RTM_PXI!I7</f>
        <v>0</v>
      </c>
      <c r="AN7" s="75">
        <f>RTM_PXI!O7</f>
        <v>0</v>
      </c>
      <c r="AO7" s="192">
        <f>GDAM_IEX!I7</f>
        <v>19.39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7.1901379512767836</v>
      </c>
      <c r="F8">
        <f>GT_Spot!Q8</f>
        <v>0</v>
      </c>
      <c r="G8">
        <f>PPCL_NG!Q8</f>
        <v>19.28</v>
      </c>
      <c r="H8">
        <f>PPCL_Spot!Q8</f>
        <v>5.46</v>
      </c>
      <c r="I8">
        <f>Bawana_NG!Q8</f>
        <v>49.29999999999999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688.1207785992658</v>
      </c>
      <c r="P8" s="77">
        <v>60.78261205896257</v>
      </c>
      <c r="Q8" s="77">
        <v>16.739999999999998</v>
      </c>
      <c r="R8" s="80">
        <v>0</v>
      </c>
      <c r="S8" s="80">
        <v>0</v>
      </c>
      <c r="T8" s="78">
        <f>SUMPRODUCT(LTA!F8:AJ8,LTA!F$101:AJ$101,LTA!F$104:AJ$104)</f>
        <v>9.3000000000000007</v>
      </c>
      <c r="U8" s="78">
        <f>SUMPRODUCT(LTA!F8:AJ8,LTA!F$102:AJ$102,LTA!F$104:AJ$104)</f>
        <v>76.679999999999993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404.01000000000005</v>
      </c>
      <c r="AB8" s="117">
        <f>-STOA!O8</f>
        <v>0</v>
      </c>
      <c r="AC8">
        <f t="shared" si="0"/>
        <v>12.25269606548439</v>
      </c>
      <c r="AD8">
        <f t="shared" si="1"/>
        <v>1269.6108325440209</v>
      </c>
      <c r="AE8">
        <f>'IDT-1'!C8</f>
        <v>0</v>
      </c>
      <c r="AF8" s="26"/>
      <c r="AG8">
        <f t="shared" si="2"/>
        <v>1269.6108325440209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-55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7.1901379512767836</v>
      </c>
      <c r="F9">
        <f>GT_Spot!Q9</f>
        <v>0</v>
      </c>
      <c r="G9">
        <f>PPCL_NG!Q9</f>
        <v>19.28</v>
      </c>
      <c r="H9">
        <f>PPCL_Spot!Q9</f>
        <v>5.46</v>
      </c>
      <c r="I9">
        <f>Bawana_NG!Q9</f>
        <v>49.29999999999999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688.1207785992658</v>
      </c>
      <c r="P9" s="77">
        <v>60.78261205896257</v>
      </c>
      <c r="Q9" s="77">
        <v>16.739999999999998</v>
      </c>
      <c r="R9" s="80">
        <v>0</v>
      </c>
      <c r="S9" s="80">
        <v>0</v>
      </c>
      <c r="T9" s="78">
        <f>SUMPRODUCT(LTA!F9:AJ9,LTA!F$101:AJ$101,LTA!F$104:AJ$104)</f>
        <v>10.33</v>
      </c>
      <c r="U9" s="78">
        <f>SUMPRODUCT(LTA!F9:AJ9,LTA!F$102:AJ$102,LTA!F$104:AJ$104)</f>
        <v>76.83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404.01000000000005</v>
      </c>
      <c r="AB9" s="117">
        <f>-STOA!O9</f>
        <v>0</v>
      </c>
      <c r="AC9">
        <f t="shared" si="0"/>
        <v>12.751377079205133</v>
      </c>
      <c r="AD9">
        <f t="shared" si="1"/>
        <v>1215.2921515303001</v>
      </c>
      <c r="AE9">
        <f>'IDT-1'!C9</f>
        <v>0</v>
      </c>
      <c r="AF9" s="26"/>
      <c r="AG9">
        <f t="shared" si="2"/>
        <v>1215.2921515303001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-110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7.1901379512767836</v>
      </c>
      <c r="F10">
        <f>GT_Spot!Q10</f>
        <v>0</v>
      </c>
      <c r="G10">
        <f>PPCL_NG!Q10</f>
        <v>19.28</v>
      </c>
      <c r="H10">
        <f>PPCL_Spot!Q10</f>
        <v>5.46</v>
      </c>
      <c r="I10">
        <f>Bawana_NG!Q10</f>
        <v>49.29999999999999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688.1207785992658</v>
      </c>
      <c r="P10" s="77">
        <v>60.78261205896257</v>
      </c>
      <c r="Q10" s="77">
        <v>16.739999999999998</v>
      </c>
      <c r="R10" s="80">
        <v>0</v>
      </c>
      <c r="S10" s="80">
        <v>0</v>
      </c>
      <c r="T10" s="78">
        <f>SUMPRODUCT(LTA!F10:AJ10,LTA!F$101:AJ$101,LTA!F$104:AJ$104)</f>
        <v>10.81</v>
      </c>
      <c r="U10" s="78">
        <f>SUMPRODUCT(LTA!F10:AJ10,LTA!F$102:AJ$102,LTA!F$104:AJ$104)</f>
        <v>74.929999999999993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404.01000000000005</v>
      </c>
      <c r="AB10" s="117">
        <f>-STOA!O10</f>
        <v>0</v>
      </c>
      <c r="AC10">
        <f t="shared" si="0"/>
        <v>12.738881079205132</v>
      </c>
      <c r="AD10">
        <f t="shared" si="1"/>
        <v>1213.8846475303001</v>
      </c>
      <c r="AE10">
        <f>'IDT-1'!C10</f>
        <v>0</v>
      </c>
      <c r="AF10" s="26"/>
      <c r="AG10">
        <f t="shared" si="2"/>
        <v>1213.8846475303001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-110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7.1901379512767836</v>
      </c>
      <c r="F11">
        <f>GT_Spot!Q11</f>
        <v>0</v>
      </c>
      <c r="G11">
        <f>PPCL_NG!Q11</f>
        <v>19.28</v>
      </c>
      <c r="H11">
        <f>PPCL_Spot!Q11</f>
        <v>5.46</v>
      </c>
      <c r="I11">
        <f>Bawana_NG!Q11</f>
        <v>49.611965608780061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666.3625021437897</v>
      </c>
      <c r="P11" s="77">
        <v>60.78261205896257</v>
      </c>
      <c r="Q11" s="77">
        <v>16.739999999999998</v>
      </c>
      <c r="R11" s="80">
        <v>0</v>
      </c>
      <c r="S11" s="80">
        <v>0</v>
      </c>
      <c r="T11" s="78">
        <f>SUMPRODUCT(LTA!F11:AJ11,LTA!F$101:AJ$101,LTA!F$104:AJ$104)</f>
        <v>11.17</v>
      </c>
      <c r="U11" s="78">
        <f>SUMPRODUCT(LTA!F11:AJ11,LTA!F$102:AJ$102,LTA!F$104:AJ$104)</f>
        <v>75.08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297.35999999999996</v>
      </c>
      <c r="AB11" s="117">
        <f>-STOA!O11</f>
        <v>0</v>
      </c>
      <c r="AC11">
        <f t="shared" si="0"/>
        <v>10.63952751631272</v>
      </c>
      <c r="AD11">
        <f t="shared" si="1"/>
        <v>1198.3976902464963</v>
      </c>
      <c r="AE11">
        <f>'IDT-1'!C11</f>
        <v>0</v>
      </c>
      <c r="AF11" s="26"/>
      <c r="AG11">
        <f t="shared" si="2"/>
        <v>1198.3976902464963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7.1901379512767836</v>
      </c>
      <c r="F12">
        <f>GT_Spot!Q12</f>
        <v>0</v>
      </c>
      <c r="G12">
        <f>PPCL_NG!Q12</f>
        <v>19.28</v>
      </c>
      <c r="H12">
        <f>PPCL_Spot!Q12</f>
        <v>5.46</v>
      </c>
      <c r="I12">
        <f>Bawana_NG!Q12</f>
        <v>49.611965608780061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663.98575784978971</v>
      </c>
      <c r="P12" s="77">
        <v>60.78261205896257</v>
      </c>
      <c r="Q12" s="77">
        <v>16.739999999999998</v>
      </c>
      <c r="R12" s="80">
        <v>0</v>
      </c>
      <c r="S12" s="80">
        <v>0</v>
      </c>
      <c r="T12" s="78">
        <f>SUMPRODUCT(LTA!F12:AJ12,LTA!F$101:AJ$101,LTA!F$104:AJ$104)</f>
        <v>11.33</v>
      </c>
      <c r="U12" s="78">
        <f>SUMPRODUCT(LTA!F12:AJ12,LTA!F$102:AJ$102,LTA!F$104:AJ$104)</f>
        <v>75.2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287.65999999999997</v>
      </c>
      <c r="AB12" s="117">
        <f>-STOA!O12</f>
        <v>0</v>
      </c>
      <c r="AC12">
        <f t="shared" si="0"/>
        <v>10.535716166525521</v>
      </c>
      <c r="AD12">
        <f t="shared" si="1"/>
        <v>1186.7047573022835</v>
      </c>
      <c r="AE12">
        <f>'IDT-1'!C12</f>
        <v>0</v>
      </c>
      <c r="AF12" s="26"/>
      <c r="AG12">
        <f t="shared" si="2"/>
        <v>1186.7047573022835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7.1901379512767836</v>
      </c>
      <c r="F13">
        <f>GT_Spot!Q13</f>
        <v>0</v>
      </c>
      <c r="G13">
        <f>PPCL_NG!Q13</f>
        <v>19.28</v>
      </c>
      <c r="H13">
        <f>PPCL_Spot!Q13</f>
        <v>5.46</v>
      </c>
      <c r="I13">
        <f>Bawana_NG!Q13</f>
        <v>49.611965608780061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643.62520826240348</v>
      </c>
      <c r="P13" s="77">
        <v>60.78261205896257</v>
      </c>
      <c r="Q13" s="77">
        <v>16.739999999999998</v>
      </c>
      <c r="R13" s="80">
        <v>0</v>
      </c>
      <c r="S13" s="80">
        <v>0</v>
      </c>
      <c r="T13" s="78">
        <f>SUMPRODUCT(LTA!F13:AJ13,LTA!F$101:AJ$101,LTA!F$104:AJ$104)</f>
        <v>11.42</v>
      </c>
      <c r="U13" s="78">
        <f>SUMPRODUCT(LTA!F13:AJ13,LTA!F$102:AJ$102,LTA!F$104:AJ$104)</f>
        <v>75.28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287.65999999999997</v>
      </c>
      <c r="AB13" s="117">
        <f>-STOA!O13</f>
        <v>0</v>
      </c>
      <c r="AC13">
        <f t="shared" si="0"/>
        <v>10.491211242989451</v>
      </c>
      <c r="AD13">
        <f t="shared" si="1"/>
        <v>1151.5587126384332</v>
      </c>
      <c r="AE13">
        <f>'IDT-1'!C13</f>
        <v>0</v>
      </c>
      <c r="AF13" s="26"/>
      <c r="AG13">
        <f t="shared" si="2"/>
        <v>1151.5587126384332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7.1901379512767836</v>
      </c>
      <c r="F14">
        <f>GT_Spot!Q14</f>
        <v>0</v>
      </c>
      <c r="G14">
        <f>PPCL_NG!Q14</f>
        <v>19.28</v>
      </c>
      <c r="H14">
        <f>PPCL_Spot!Q14</f>
        <v>5.46</v>
      </c>
      <c r="I14">
        <f>Bawana_NG!Q14</f>
        <v>49.611965608780061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643.62520826240348</v>
      </c>
      <c r="P14" s="77">
        <v>60.78261205896257</v>
      </c>
      <c r="Q14" s="77">
        <v>16.739999999999998</v>
      </c>
      <c r="R14" s="80">
        <v>0</v>
      </c>
      <c r="S14" s="80">
        <v>0</v>
      </c>
      <c r="T14" s="78">
        <f>SUMPRODUCT(LTA!F14:AJ14,LTA!F$101:AJ$101,LTA!F$104:AJ$104)</f>
        <v>5.85</v>
      </c>
      <c r="U14" s="78">
        <f>SUMPRODUCT(LTA!F14:AJ14,LTA!F$102:AJ$102,LTA!F$104:AJ$104)</f>
        <v>75.3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287.65999999999997</v>
      </c>
      <c r="AB14" s="117">
        <f>-STOA!O14</f>
        <v>0</v>
      </c>
      <c r="AC14">
        <f t="shared" si="0"/>
        <v>10.770861961310677</v>
      </c>
      <c r="AD14">
        <f t="shared" si="1"/>
        <v>1108.7290619201121</v>
      </c>
      <c r="AE14">
        <f>'IDT-1'!C14</f>
        <v>0</v>
      </c>
      <c r="AF14" s="26"/>
      <c r="AG14">
        <f t="shared" si="2"/>
        <v>1108.7290619201121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-52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20.36</v>
      </c>
      <c r="F15">
        <f>GT_Spot!Q15</f>
        <v>0</v>
      </c>
      <c r="G15">
        <f>PPCL_NG!Q15</f>
        <v>19.28</v>
      </c>
      <c r="H15">
        <f>PPCL_Spot!Q15</f>
        <v>20.190000000000001</v>
      </c>
      <c r="I15">
        <f>Bawana_NG!Q15</f>
        <v>49.611965608780061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693.96969326145597</v>
      </c>
      <c r="P15" s="77">
        <v>60.78261205896257</v>
      </c>
      <c r="Q15" s="77">
        <v>16.739999999999998</v>
      </c>
      <c r="R15" s="80">
        <v>0</v>
      </c>
      <c r="S15" s="80">
        <v>0</v>
      </c>
      <c r="T15" s="78">
        <f>SUMPRODUCT(LTA!F15:AJ15,LTA!F$101:AJ$101,LTA!F$104:AJ$104)</f>
        <v>5.99</v>
      </c>
      <c r="U15" s="78">
        <f>SUMPRODUCT(LTA!F15:AJ15,LTA!F$102:AJ$102,LTA!F$104:AJ$104)</f>
        <v>75.37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270.31</v>
      </c>
      <c r="AB15" s="117">
        <f>-STOA!O15</f>
        <v>0</v>
      </c>
      <c r="AC15">
        <f t="shared" si="0"/>
        <v>11.24643332267574</v>
      </c>
      <c r="AD15">
        <f t="shared" si="1"/>
        <v>1176.3578376065229</v>
      </c>
      <c r="AE15">
        <f>'IDT-1'!C15</f>
        <v>0</v>
      </c>
      <c r="AF15" s="26"/>
      <c r="AG15">
        <f t="shared" si="2"/>
        <v>1176.3578376065229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-45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20.36</v>
      </c>
      <c r="F16">
        <f>GT_Spot!Q16</f>
        <v>0</v>
      </c>
      <c r="G16">
        <f>PPCL_NG!Q16</f>
        <v>19.28</v>
      </c>
      <c r="H16">
        <f>PPCL_Spot!Q16</f>
        <v>20.190000000000001</v>
      </c>
      <c r="I16">
        <f>Bawana_NG!Q16</f>
        <v>49.611965608780061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693.96969326145597</v>
      </c>
      <c r="P16" s="77">
        <v>60.78261205896257</v>
      </c>
      <c r="Q16" s="77">
        <v>16.739999999999998</v>
      </c>
      <c r="R16" s="80">
        <v>0</v>
      </c>
      <c r="S16" s="80">
        <v>0</v>
      </c>
      <c r="T16" s="78">
        <f>SUMPRODUCT(LTA!F16:AJ16,LTA!F$101:AJ$101,LTA!F$104:AJ$104)</f>
        <v>6.29</v>
      </c>
      <c r="U16" s="78">
        <f>SUMPRODUCT(LTA!F16:AJ16,LTA!F$102:AJ$102,LTA!F$104:AJ$104)</f>
        <v>75.48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270.31</v>
      </c>
      <c r="AB16" s="117">
        <f>-STOA!O16</f>
        <v>0</v>
      </c>
      <c r="AC16">
        <f t="shared" si="0"/>
        <v>11.560775785952574</v>
      </c>
      <c r="AD16">
        <f t="shared" si="1"/>
        <v>1141.4534951432461</v>
      </c>
      <c r="AE16">
        <f>'IDT-1'!C16</f>
        <v>0</v>
      </c>
      <c r="AF16" s="26"/>
      <c r="AG16">
        <f t="shared" si="2"/>
        <v>1141.4534951432461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-80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7.1901379512767836</v>
      </c>
      <c r="F17">
        <f>GT_Spot!Q17</f>
        <v>0</v>
      </c>
      <c r="G17">
        <f>PPCL_NG!Q17</f>
        <v>19.28</v>
      </c>
      <c r="H17">
        <f>PPCL_Spot!Q17</f>
        <v>5.62</v>
      </c>
      <c r="I17">
        <f>Bawana_NG!Q17</f>
        <v>49.611965608780061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693.57502189002832</v>
      </c>
      <c r="P17" s="77">
        <v>60.78261205896257</v>
      </c>
      <c r="Q17" s="77">
        <v>16.739999999999998</v>
      </c>
      <c r="R17" s="80">
        <v>0</v>
      </c>
      <c r="S17" s="80">
        <v>0</v>
      </c>
      <c r="T17" s="78">
        <f>SUMPRODUCT(LTA!F17:AJ17,LTA!F$101:AJ$101,LTA!F$104:AJ$104)</f>
        <v>6.61</v>
      </c>
      <c r="U17" s="78">
        <f>SUMPRODUCT(LTA!F17:AJ17,LTA!F$102:AJ$102,LTA!F$104:AJ$104)</f>
        <v>75.5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270.31</v>
      </c>
      <c r="AB17" s="117">
        <f>-STOA!O17</f>
        <v>0</v>
      </c>
      <c r="AC17">
        <f t="shared" si="0"/>
        <v>10.916668153356456</v>
      </c>
      <c r="AD17">
        <f t="shared" si="1"/>
        <v>1159.3030693556912</v>
      </c>
      <c r="AE17">
        <f>'IDT-1'!C17</f>
        <v>0</v>
      </c>
      <c r="AF17" s="26"/>
      <c r="AG17">
        <f t="shared" si="2"/>
        <v>1159.3030693556912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-35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7.1901379512767836</v>
      </c>
      <c r="F18">
        <f>GT_Spot!Q18</f>
        <v>0</v>
      </c>
      <c r="G18">
        <f>PPCL_NG!Q18</f>
        <v>19.28</v>
      </c>
      <c r="H18">
        <f>PPCL_Spot!Q18</f>
        <v>5.62</v>
      </c>
      <c r="I18">
        <f>Bawana_NG!Q18</f>
        <v>49.611965608780061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693.57502189002832</v>
      </c>
      <c r="P18" s="77">
        <v>60.78261205896257</v>
      </c>
      <c r="Q18" s="77">
        <v>16.739999999999998</v>
      </c>
      <c r="R18" s="80">
        <v>0</v>
      </c>
      <c r="S18" s="80">
        <v>0</v>
      </c>
      <c r="T18" s="78">
        <f>SUMPRODUCT(LTA!F18:AJ18,LTA!F$101:AJ$101,LTA!F$104:AJ$104)</f>
        <v>6.96</v>
      </c>
      <c r="U18" s="78">
        <f>SUMPRODUCT(LTA!F18:AJ18,LTA!F$102:AJ$102,LTA!F$104:AJ$104)</f>
        <v>75.64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270.31</v>
      </c>
      <c r="AB18" s="117">
        <f>-STOA!O18</f>
        <v>0</v>
      </c>
      <c r="AC18">
        <f t="shared" si="0"/>
        <v>11.054152066189387</v>
      </c>
      <c r="AD18">
        <f t="shared" si="1"/>
        <v>1144.6555854428584</v>
      </c>
      <c r="AE18">
        <f>'IDT-1'!C18</f>
        <v>-20</v>
      </c>
      <c r="AF18" s="26"/>
      <c r="AG18">
        <f t="shared" si="2"/>
        <v>1124.6555854428584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-50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7.1901379512767836</v>
      </c>
      <c r="F19">
        <f>GT_Spot!Q19</f>
        <v>0</v>
      </c>
      <c r="G19">
        <f>PPCL_NG!Q19</f>
        <v>19.28</v>
      </c>
      <c r="H19">
        <f>PPCL_Spot!Q19</f>
        <v>5.62</v>
      </c>
      <c r="I19">
        <f>Bawana_NG!Q19</f>
        <v>49.611965608780061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693.57502189002832</v>
      </c>
      <c r="P19" s="77">
        <v>60.78261205896257</v>
      </c>
      <c r="Q19" s="77">
        <v>16.739999999999998</v>
      </c>
      <c r="R19" s="80">
        <v>0</v>
      </c>
      <c r="S19" s="80">
        <v>0</v>
      </c>
      <c r="T19" s="78">
        <f>SUMPRODUCT(LTA!F19:AJ19,LTA!F$101:AJ$101,LTA!F$104:AJ$104)</f>
        <v>21.22</v>
      </c>
      <c r="U19" s="78">
        <f>SUMPRODUCT(LTA!F19:AJ19,LTA!F$102:AJ$102,LTA!F$104:AJ$104)</f>
        <v>75.679999999999993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270.31</v>
      </c>
      <c r="AB19" s="117">
        <f>-STOA!O19</f>
        <v>0</v>
      </c>
      <c r="AC19">
        <f t="shared" si="0"/>
        <v>11.26877334141134</v>
      </c>
      <c r="AD19">
        <f t="shared" si="1"/>
        <v>1148.7409641676363</v>
      </c>
      <c r="AE19">
        <f>'IDT-1'!C19</f>
        <v>-30</v>
      </c>
      <c r="AF19" s="26"/>
      <c r="AG19">
        <f t="shared" si="2"/>
        <v>1118.7409641676363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-60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7.1901379512767836</v>
      </c>
      <c r="F20">
        <f>GT_Spot!Q20</f>
        <v>0</v>
      </c>
      <c r="G20">
        <f>PPCL_NG!Q20</f>
        <v>19.28</v>
      </c>
      <c r="H20">
        <f>PPCL_Spot!Q20</f>
        <v>5.62</v>
      </c>
      <c r="I20">
        <f>Bawana_NG!Q20</f>
        <v>49.611965608780061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692.15161173202853</v>
      </c>
      <c r="P20" s="77">
        <v>60.78261205896257</v>
      </c>
      <c r="Q20" s="77">
        <v>16.739999999999998</v>
      </c>
      <c r="R20" s="80">
        <v>0</v>
      </c>
      <c r="S20" s="80">
        <v>0</v>
      </c>
      <c r="T20" s="78">
        <f>SUMPRODUCT(LTA!F20:AJ20,LTA!F$101:AJ$101,LTA!F$104:AJ$104)</f>
        <v>20.11</v>
      </c>
      <c r="U20" s="78">
        <f>SUMPRODUCT(LTA!F20:AJ20,LTA!F$102:AJ$102,LTA!F$104:AJ$104)</f>
        <v>75.739999999999995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270.31</v>
      </c>
      <c r="AB20" s="117">
        <f>-STOA!O20</f>
        <v>0</v>
      </c>
      <c r="AC20">
        <f t="shared" si="0"/>
        <v>11.24700733202094</v>
      </c>
      <c r="AD20">
        <f t="shared" si="1"/>
        <v>1146.2893200190269</v>
      </c>
      <c r="AE20">
        <f>'IDT-1'!C20</f>
        <v>-45</v>
      </c>
      <c r="AF20" s="26"/>
      <c r="AG20">
        <f t="shared" si="2"/>
        <v>1101.2893200190269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-60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7.5422868548617048</v>
      </c>
      <c r="F21">
        <f>GT_Spot!Q21</f>
        <v>0</v>
      </c>
      <c r="G21">
        <f>PPCL_NG!Q21</f>
        <v>19.28</v>
      </c>
      <c r="H21">
        <f>PPCL_Spot!Q21</f>
        <v>5.62</v>
      </c>
      <c r="I21">
        <f>Bawana_NG!Q21</f>
        <v>49.611965608780061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691.92268204002858</v>
      </c>
      <c r="P21" s="77">
        <v>60.78261205896257</v>
      </c>
      <c r="Q21" s="77">
        <v>16.739999999999998</v>
      </c>
      <c r="R21" s="80">
        <v>0</v>
      </c>
      <c r="S21" s="80">
        <v>0</v>
      </c>
      <c r="T21" s="78">
        <f>SUMPRODUCT(LTA!F21:AJ21,LTA!F$101:AJ$101,LTA!F$104:AJ$104)</f>
        <v>19.100000000000001</v>
      </c>
      <c r="U21" s="78">
        <f>SUMPRODUCT(LTA!F21:AJ21,LTA!F$102:AJ$102,LTA!F$104:AJ$104)</f>
        <v>75.84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0</v>
      </c>
      <c r="AA21" s="117">
        <f>STOA!I21</f>
        <v>270.31</v>
      </c>
      <c r="AB21" s="117">
        <f>-STOA!O21</f>
        <v>0</v>
      </c>
      <c r="AC21">
        <f t="shared" si="0"/>
        <v>11.417646211526797</v>
      </c>
      <c r="AD21">
        <f t="shared" si="1"/>
        <v>1125.3319003511062</v>
      </c>
      <c r="AE21">
        <f>'IDT-1'!C21</f>
        <v>-55</v>
      </c>
      <c r="AF21" s="26"/>
      <c r="AG21">
        <f t="shared" si="2"/>
        <v>1070.3319003511062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-80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7.5422868548617048</v>
      </c>
      <c r="F22">
        <f>GT_Spot!Q22</f>
        <v>0</v>
      </c>
      <c r="G22">
        <f>PPCL_NG!Q22</f>
        <v>19.28</v>
      </c>
      <c r="H22">
        <f>PPCL_Spot!Q22</f>
        <v>5.62</v>
      </c>
      <c r="I22">
        <f>Bawana_NG!Q22</f>
        <v>49.611965608780061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691.92268204002858</v>
      </c>
      <c r="P22" s="77">
        <v>60.78261205896257</v>
      </c>
      <c r="Q22" s="77">
        <v>16.739999999999998</v>
      </c>
      <c r="R22" s="80">
        <v>0</v>
      </c>
      <c r="S22" s="80">
        <v>0</v>
      </c>
      <c r="T22" s="78">
        <f>SUMPRODUCT(LTA!F22:AJ22,LTA!F$101:AJ$101,LTA!F$104:AJ$104)</f>
        <v>18.5</v>
      </c>
      <c r="U22" s="78">
        <f>SUMPRODUCT(LTA!F22:AJ22,LTA!F$102:AJ$102,LTA!F$104:AJ$104)</f>
        <v>76.03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0</v>
      </c>
      <c r="AA22" s="117">
        <f>STOA!I22</f>
        <v>270.31</v>
      </c>
      <c r="AB22" s="117">
        <f>-STOA!O22</f>
        <v>0</v>
      </c>
      <c r="AC22">
        <f t="shared" si="0"/>
        <v>11.280866298693866</v>
      </c>
      <c r="AD22">
        <f t="shared" si="1"/>
        <v>1140.0586802639391</v>
      </c>
      <c r="AE22">
        <f>'IDT-1'!C22</f>
        <v>-65</v>
      </c>
      <c r="AF22" s="26"/>
      <c r="AG22">
        <f t="shared" si="2"/>
        <v>1075.0586802639391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-65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7.5422868548617048</v>
      </c>
      <c r="F23">
        <f>GT_Spot!Q23</f>
        <v>0</v>
      </c>
      <c r="G23">
        <f>PPCL_NG!Q23</f>
        <v>19.28</v>
      </c>
      <c r="H23">
        <f>PPCL_Spot!Q23</f>
        <v>5.62</v>
      </c>
      <c r="I23">
        <f>Bawana_NG!Q23</f>
        <v>49.77000000000001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698.98019370602844</v>
      </c>
      <c r="P23" s="77">
        <v>60.78261205896257</v>
      </c>
      <c r="Q23" s="77">
        <v>16.739999999999998</v>
      </c>
      <c r="R23" s="80">
        <v>0</v>
      </c>
      <c r="S23" s="80">
        <v>0</v>
      </c>
      <c r="T23" s="78">
        <f>SUMPRODUCT(LTA!F23:AJ23,LTA!F$101:AJ$101,LTA!F$104:AJ$104)</f>
        <v>17.91</v>
      </c>
      <c r="U23" s="78">
        <f>SUMPRODUCT(LTA!F23:AJ23,LTA!F$102:AJ$102,LTA!F$104:AJ$104)</f>
        <v>76.11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0</v>
      </c>
      <c r="AA23" s="117">
        <f>STOA!I23</f>
        <v>270.31</v>
      </c>
      <c r="AB23" s="117">
        <f>-STOA!O23</f>
        <v>0</v>
      </c>
      <c r="AC23">
        <f t="shared" si="0"/>
        <v>11.251093828775447</v>
      </c>
      <c r="AD23">
        <f t="shared" si="1"/>
        <v>1156.7939987910772</v>
      </c>
      <c r="AE23">
        <f>'IDT-1'!C23</f>
        <v>-80</v>
      </c>
      <c r="AF23" s="26"/>
      <c r="AG23">
        <f t="shared" si="2"/>
        <v>1076.7939987910772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-55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7.5422868548617048</v>
      </c>
      <c r="F24">
        <f>GT_Spot!Q24</f>
        <v>0</v>
      </c>
      <c r="G24">
        <f>PPCL_NG!Q24</f>
        <v>19.28</v>
      </c>
      <c r="H24">
        <f>PPCL_Spot!Q24</f>
        <v>5.62</v>
      </c>
      <c r="I24">
        <f>Bawana_NG!Q24</f>
        <v>49.77000000000001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699.68188496202845</v>
      </c>
      <c r="P24" s="77">
        <v>60.78261205896257</v>
      </c>
      <c r="Q24" s="77">
        <v>16.739999999999998</v>
      </c>
      <c r="R24" s="80">
        <v>0</v>
      </c>
      <c r="S24" s="80">
        <v>0</v>
      </c>
      <c r="T24" s="78">
        <f>SUMPRODUCT(LTA!F24:AJ24,LTA!F$101:AJ$101,LTA!F$104:AJ$104)</f>
        <v>8.1199999999999992</v>
      </c>
      <c r="U24" s="78">
        <f>SUMPRODUCT(LTA!F24:AJ24,LTA!F$102:AJ$102,LTA!F$104:AJ$104)</f>
        <v>76.13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0</v>
      </c>
      <c r="AA24" s="117">
        <f>STOA!I24</f>
        <v>270.31</v>
      </c>
      <c r="AB24" s="117">
        <f>-STOA!O24</f>
        <v>0</v>
      </c>
      <c r="AC24">
        <f t="shared" si="0"/>
        <v>11.126902074217272</v>
      </c>
      <c r="AD24">
        <f t="shared" si="1"/>
        <v>1152.8498818016355</v>
      </c>
      <c r="AE24">
        <f>'IDT-1'!C24</f>
        <v>-94.427999999999997</v>
      </c>
      <c r="AF24" s="26"/>
      <c r="AG24">
        <f t="shared" si="2"/>
        <v>1058.4218818016357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-50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7.5422868548617048</v>
      </c>
      <c r="F25">
        <f>GT_Spot!Q25</f>
        <v>0</v>
      </c>
      <c r="G25">
        <f>PPCL_NG!Q25</f>
        <v>19.28</v>
      </c>
      <c r="H25">
        <f>PPCL_Spot!Q25</f>
        <v>5.62</v>
      </c>
      <c r="I25">
        <f>Bawana_NG!Q25</f>
        <v>49.611965608780061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691.35842383402837</v>
      </c>
      <c r="P25" s="77">
        <v>60.78261205896257</v>
      </c>
      <c r="Q25" s="77">
        <v>16.739999999999998</v>
      </c>
      <c r="R25" s="80">
        <v>0</v>
      </c>
      <c r="S25" s="80">
        <v>0</v>
      </c>
      <c r="T25" s="78">
        <f>SUMPRODUCT(LTA!F25:AJ25,LTA!F$101:AJ$101,LTA!F$104:AJ$104)</f>
        <v>8.14</v>
      </c>
      <c r="U25" s="78">
        <f>SUMPRODUCT(LTA!F25:AJ25,LTA!F$102:AJ$102,LTA!F$104:AJ$104)</f>
        <v>76.349999999999994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0</v>
      </c>
      <c r="AA25" s="117">
        <f>STOA!I25</f>
        <v>270.31</v>
      </c>
      <c r="AB25" s="117">
        <f>-STOA!O25</f>
        <v>0</v>
      </c>
      <c r="AC25">
        <f t="shared" si="0"/>
        <v>11.231939464092042</v>
      </c>
      <c r="AD25">
        <f t="shared" si="1"/>
        <v>1124.5033488925408</v>
      </c>
      <c r="AE25">
        <f>'IDT-1'!C25</f>
        <v>-72.394999999999996</v>
      </c>
      <c r="AF25" s="26"/>
      <c r="AG25">
        <f t="shared" si="2"/>
        <v>1052.1083488925408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-70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7.5422868548617048</v>
      </c>
      <c r="F26">
        <f>GT_Spot!Q26</f>
        <v>0</v>
      </c>
      <c r="G26">
        <f>PPCL_NG!Q26</f>
        <v>19.28</v>
      </c>
      <c r="H26">
        <f>PPCL_Spot!Q26</f>
        <v>5.62</v>
      </c>
      <c r="I26">
        <f>Bawana_NG!Q26</f>
        <v>49.77000000000001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691.82915857399257</v>
      </c>
      <c r="P26" s="77">
        <v>60.78261205896257</v>
      </c>
      <c r="Q26" s="77">
        <v>16.739999999999998</v>
      </c>
      <c r="R26" s="80">
        <v>0</v>
      </c>
      <c r="S26" s="80">
        <v>0</v>
      </c>
      <c r="T26" s="78">
        <f>SUMPRODUCT(LTA!F26:AJ26,LTA!F$101:AJ$101,LTA!F$104:AJ$104)</f>
        <v>8.1199999999999992</v>
      </c>
      <c r="U26" s="78">
        <f>SUMPRODUCT(LTA!F26:AJ26,LTA!F$102:AJ$102,LTA!F$104:AJ$104)</f>
        <v>75.959999999999994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-6</v>
      </c>
      <c r="AA26" s="117">
        <f>STOA!I26</f>
        <v>270.31</v>
      </c>
      <c r="AB26" s="117">
        <f>-STOA!O26</f>
        <v>0</v>
      </c>
      <c r="AC26">
        <f t="shared" si="0"/>
        <v>11.837577303955745</v>
      </c>
      <c r="AD26">
        <f t="shared" si="1"/>
        <v>1056.1164801838613</v>
      </c>
      <c r="AE26">
        <f>'IDT-1'!C26</f>
        <v>-54.613999999999997</v>
      </c>
      <c r="AF26" s="26"/>
      <c r="AG26">
        <f t="shared" si="2"/>
        <v>1001.5024801838613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-132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7.5422868548617048</v>
      </c>
      <c r="F27">
        <f>GT_Spot!Q27</f>
        <v>0</v>
      </c>
      <c r="G27">
        <f>PPCL_NG!Q27</f>
        <v>19.28</v>
      </c>
      <c r="H27">
        <f>PPCL_Spot!Q27</f>
        <v>5.79</v>
      </c>
      <c r="I27">
        <f>Bawana_NG!Q27</f>
        <v>49.77000000000001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692.77767194802846</v>
      </c>
      <c r="P27" s="77">
        <v>60.78261205896257</v>
      </c>
      <c r="Q27" s="77">
        <v>16.739999999999998</v>
      </c>
      <c r="R27" s="80">
        <v>8.7100000000000009</v>
      </c>
      <c r="S27" s="80">
        <v>0</v>
      </c>
      <c r="T27" s="78">
        <f>SUMPRODUCT(LTA!F27:AJ27,LTA!F$101:AJ$101,LTA!F$104:AJ$104)</f>
        <v>8.83</v>
      </c>
      <c r="U27" s="78">
        <f>SUMPRODUCT(LTA!F27:AJ27,LTA!F$102:AJ$102,LTA!F$104:AJ$104)</f>
        <v>76.11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183.52999999999994</v>
      </c>
      <c r="AB27" s="117">
        <f>-STOA!O27</f>
        <v>0</v>
      </c>
      <c r="AC27">
        <f t="shared" si="0"/>
        <v>10.697431462970908</v>
      </c>
      <c r="AD27">
        <f t="shared" si="1"/>
        <v>1034.165139398882</v>
      </c>
      <c r="AE27">
        <f>'IDT-1'!C27</f>
        <v>-45</v>
      </c>
      <c r="AF27" s="26"/>
      <c r="AG27">
        <f t="shared" si="2"/>
        <v>989.16513939888205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-85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7.5422868548617048</v>
      </c>
      <c r="F28">
        <f>GT_Spot!Q28</f>
        <v>0</v>
      </c>
      <c r="G28">
        <f>PPCL_NG!Q28</f>
        <v>19.28</v>
      </c>
      <c r="H28">
        <f>PPCL_Spot!Q28</f>
        <v>5.79</v>
      </c>
      <c r="I28">
        <f>Bawana_NG!Q28</f>
        <v>49.77000000000001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701.72476937002841</v>
      </c>
      <c r="P28" s="77">
        <v>60.78261205896257</v>
      </c>
      <c r="Q28" s="77">
        <v>16.739999999999998</v>
      </c>
      <c r="R28" s="80">
        <v>17.14</v>
      </c>
      <c r="S28" s="80">
        <v>0</v>
      </c>
      <c r="T28" s="78">
        <f>SUMPRODUCT(LTA!F28:AJ28,LTA!F$101:AJ$101,LTA!F$104:AJ$104)</f>
        <v>9.48</v>
      </c>
      <c r="U28" s="78">
        <f>SUMPRODUCT(LTA!F28:AJ28,LTA!F$102:AJ$102,LTA!F$104:AJ$104)</f>
        <v>75.959999999999994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183.52999999999994</v>
      </c>
      <c r="AB28" s="117">
        <f>-STOA!O28</f>
        <v>0</v>
      </c>
      <c r="AC28">
        <f t="shared" si="0"/>
        <v>10.721578007451576</v>
      </c>
      <c r="AD28">
        <f t="shared" si="1"/>
        <v>1067.0180902764009</v>
      </c>
      <c r="AE28">
        <f>'IDT-1'!C28</f>
        <v>-55</v>
      </c>
      <c r="AF28" s="26"/>
      <c r="AG28">
        <f t="shared" si="2"/>
        <v>1012.0180902764009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-70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7.5422868548617048</v>
      </c>
      <c r="F29">
        <f>GT_Spot!Q29</f>
        <v>0</v>
      </c>
      <c r="G29">
        <f>PPCL_NG!Q29</f>
        <v>19.28</v>
      </c>
      <c r="H29">
        <f>PPCL_Spot!Q29</f>
        <v>5.79</v>
      </c>
      <c r="I29">
        <f>Bawana_NG!Q29</f>
        <v>49.77000000000001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700.21214223107825</v>
      </c>
      <c r="P29" s="77">
        <v>60.78261205896257</v>
      </c>
      <c r="Q29" s="77">
        <v>16.739999999999998</v>
      </c>
      <c r="R29" s="80">
        <v>17.899999999999999</v>
      </c>
      <c r="S29" s="80">
        <v>0</v>
      </c>
      <c r="T29" s="78">
        <f>SUMPRODUCT(LTA!F29:AJ29,LTA!F$101:AJ$101,LTA!F$104:AJ$104)</f>
        <v>11.05</v>
      </c>
      <c r="U29" s="78">
        <f>SUMPRODUCT(LTA!F29:AJ29,LTA!F$102:AJ$102,LTA!F$104:AJ$104)</f>
        <v>76.19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183.52999999999994</v>
      </c>
      <c r="AB29" s="117">
        <f>-STOA!O29</f>
        <v>0</v>
      </c>
      <c r="AC29">
        <f t="shared" si="0"/>
        <v>10.64201361340686</v>
      </c>
      <c r="AD29">
        <f t="shared" si="1"/>
        <v>1078.1450275314955</v>
      </c>
      <c r="AE29">
        <f>'IDT-1'!C29</f>
        <v>-55</v>
      </c>
      <c r="AF29" s="26"/>
      <c r="AG29">
        <f t="shared" si="2"/>
        <v>1023.1450275314955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-60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7.5422868548617048</v>
      </c>
      <c r="F30">
        <f>GT_Spot!Q30</f>
        <v>0</v>
      </c>
      <c r="G30">
        <f>PPCL_NG!Q30</f>
        <v>19.28</v>
      </c>
      <c r="H30">
        <f>PPCL_Spot!Q30</f>
        <v>5.79</v>
      </c>
      <c r="I30">
        <f>Bawana_NG!Q30</f>
        <v>49.77000000000001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696.75208844507824</v>
      </c>
      <c r="P30" s="77">
        <v>60.78261205896257</v>
      </c>
      <c r="Q30" s="77">
        <v>16.739999999999998</v>
      </c>
      <c r="R30" s="80">
        <v>17.899999999999999</v>
      </c>
      <c r="S30" s="80">
        <v>0</v>
      </c>
      <c r="T30" s="78">
        <f>SUMPRODUCT(LTA!F30:AJ30,LTA!F$101:AJ$101,LTA!F$104:AJ$104)</f>
        <v>13.489999999999998</v>
      </c>
      <c r="U30" s="78">
        <f>SUMPRODUCT(LTA!F30:AJ30,LTA!F$102:AJ$102,LTA!F$104:AJ$104)</f>
        <v>76.19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184.28999999999994</v>
      </c>
      <c r="AB30" s="117">
        <f>-STOA!O30</f>
        <v>0</v>
      </c>
      <c r="AC30">
        <f t="shared" si="0"/>
        <v>10.817287690533968</v>
      </c>
      <c r="AD30">
        <f t="shared" si="1"/>
        <v>1057.7096996683686</v>
      </c>
      <c r="AE30">
        <f>'IDT-1'!C30</f>
        <v>-75</v>
      </c>
      <c r="AF30" s="26"/>
      <c r="AG30">
        <f t="shared" si="2"/>
        <v>982.70969966836856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-80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7.5422868548617048</v>
      </c>
      <c r="F31">
        <f>GT_Spot!Q31</f>
        <v>0</v>
      </c>
      <c r="G31">
        <f>PPCL_NG!Q31</f>
        <v>19.28</v>
      </c>
      <c r="H31">
        <f>PPCL_Spot!Q31</f>
        <v>5.79</v>
      </c>
      <c r="I31">
        <f>Bawana_NG!Q31</f>
        <v>49.46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704.73830796170353</v>
      </c>
      <c r="P31" s="77">
        <v>60.78261205896257</v>
      </c>
      <c r="Q31" s="77">
        <v>16.739999999999998</v>
      </c>
      <c r="R31" s="80">
        <v>17.899999999999999</v>
      </c>
      <c r="S31" s="80">
        <v>0</v>
      </c>
      <c r="T31" s="78">
        <f>SUMPRODUCT(LTA!F31:AJ31,LTA!F$101:AJ$101,LTA!F$104:AJ$104)</f>
        <v>20.560000000000002</v>
      </c>
      <c r="U31" s="78">
        <f>SUMPRODUCT(LTA!F31:AJ31,LTA!F$102:AJ$102,LTA!F$104:AJ$104)</f>
        <v>76.099999999999994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185.30999999999995</v>
      </c>
      <c r="AB31" s="117">
        <f>-STOA!O31</f>
        <v>0</v>
      </c>
      <c r="AC31">
        <f t="shared" si="0"/>
        <v>10.795432126880756</v>
      </c>
      <c r="AD31">
        <f t="shared" si="1"/>
        <v>1091.4077747486472</v>
      </c>
      <c r="AE31">
        <f>'IDT-1'!C31</f>
        <v>-76.629000000000005</v>
      </c>
      <c r="AF31" s="26"/>
      <c r="AG31">
        <f t="shared" si="2"/>
        <v>1014.7787747486472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-62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7.5422868548617048</v>
      </c>
      <c r="F32">
        <f>GT_Spot!Q32</f>
        <v>0</v>
      </c>
      <c r="G32">
        <f>PPCL_NG!Q32</f>
        <v>19.28</v>
      </c>
      <c r="H32">
        <f>PPCL_Spot!Q32</f>
        <v>5.79</v>
      </c>
      <c r="I32">
        <f>Bawana_NG!Q32</f>
        <v>49.46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704.73831041565825</v>
      </c>
      <c r="P32" s="77">
        <v>60.78261205896257</v>
      </c>
      <c r="Q32" s="77">
        <v>16.739999999999998</v>
      </c>
      <c r="R32" s="80">
        <v>17.899999999999999</v>
      </c>
      <c r="S32" s="80">
        <v>0</v>
      </c>
      <c r="T32" s="78">
        <f>SUMPRODUCT(LTA!F32:AJ32,LTA!F$101:AJ$101,LTA!F$104:AJ$104)</f>
        <v>29.22</v>
      </c>
      <c r="U32" s="78">
        <f>SUMPRODUCT(LTA!F32:AJ32,LTA!F$102:AJ$102,LTA!F$104:AJ$104)</f>
        <v>79.63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-6</v>
      </c>
      <c r="AA32" s="117">
        <f>STOA!I32</f>
        <v>186.52999999999994</v>
      </c>
      <c r="AB32" s="117">
        <f>-STOA!O32</f>
        <v>0</v>
      </c>
      <c r="AC32">
        <f t="shared" si="0"/>
        <v>11.43724967228508</v>
      </c>
      <c r="AD32">
        <f t="shared" si="1"/>
        <v>1045.1759596571974</v>
      </c>
      <c r="AE32">
        <f>'IDT-1'!C32</f>
        <v>-58.423999999999999</v>
      </c>
      <c r="AF32" s="26"/>
      <c r="AG32">
        <f t="shared" si="2"/>
        <v>986.7519596571974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-115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7.5422868548617048</v>
      </c>
      <c r="F33">
        <f>GT_Spot!Q33</f>
        <v>0</v>
      </c>
      <c r="G33">
        <f>PPCL_NG!Q33</f>
        <v>19.28</v>
      </c>
      <c r="H33">
        <f>PPCL_Spot!Q33</f>
        <v>5.79</v>
      </c>
      <c r="I33">
        <f>Bawana_NG!Q33</f>
        <v>49.46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704.7344354224465</v>
      </c>
      <c r="P33" s="77">
        <v>60.78261205896257</v>
      </c>
      <c r="Q33" s="77">
        <v>16.739999999999998</v>
      </c>
      <c r="R33" s="80">
        <v>17.899999999999999</v>
      </c>
      <c r="S33" s="80">
        <v>0</v>
      </c>
      <c r="T33" s="78">
        <f>SUMPRODUCT(LTA!F33:AJ33,LTA!F$101:AJ$101,LTA!F$104:AJ$104)</f>
        <v>39.08</v>
      </c>
      <c r="U33" s="78">
        <f>SUMPRODUCT(LTA!F33:AJ33,LTA!F$102:AJ$102,LTA!F$104:AJ$104)</f>
        <v>79.62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-56</v>
      </c>
      <c r="AA33" s="117">
        <f>STOA!I33</f>
        <v>189.52999999999994</v>
      </c>
      <c r="AB33" s="117">
        <f>-STOA!O33</f>
        <v>0</v>
      </c>
      <c r="AC33">
        <f t="shared" si="0"/>
        <v>12.082983223676534</v>
      </c>
      <c r="AD33">
        <f t="shared" si="1"/>
        <v>997.37635111259408</v>
      </c>
      <c r="AE33">
        <f>'IDT-1'!C33</f>
        <v>-33.445999999999998</v>
      </c>
      <c r="AF33" s="26"/>
      <c r="AG33">
        <f t="shared" si="2"/>
        <v>963.93035111259405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-125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7.5422868548617048</v>
      </c>
      <c r="F34">
        <f>GT_Spot!Q34</f>
        <v>0</v>
      </c>
      <c r="G34">
        <f>PPCL_NG!Q34</f>
        <v>19.28</v>
      </c>
      <c r="H34">
        <f>PPCL_Spot!Q34</f>
        <v>5.79</v>
      </c>
      <c r="I34">
        <f>Bawana_NG!Q34</f>
        <v>49.46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691.69960932044648</v>
      </c>
      <c r="P34" s="77">
        <v>60.78261205896257</v>
      </c>
      <c r="Q34" s="77">
        <v>16.739999999999998</v>
      </c>
      <c r="R34" s="80">
        <v>17.900000000000002</v>
      </c>
      <c r="S34" s="80">
        <v>0</v>
      </c>
      <c r="T34" s="78">
        <f>SUMPRODUCT(LTA!F34:AJ34,LTA!F$101:AJ$101,LTA!F$104:AJ$104)</f>
        <v>47.95</v>
      </c>
      <c r="U34" s="78">
        <f>SUMPRODUCT(LTA!F34:AJ34,LTA!F$102:AJ$102,LTA!F$104:AJ$104)</f>
        <v>79.63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-58</v>
      </c>
      <c r="AA34" s="117">
        <f>STOA!I34</f>
        <v>191.92999999999995</v>
      </c>
      <c r="AB34" s="117">
        <f>-STOA!O34</f>
        <v>0</v>
      </c>
      <c r="AC34">
        <f t="shared" si="0"/>
        <v>12.129687646634302</v>
      </c>
      <c r="AD34">
        <f t="shared" si="1"/>
        <v>988.57482058763628</v>
      </c>
      <c r="AE34">
        <f>'IDT-1'!C34</f>
        <v>-18.628</v>
      </c>
      <c r="AF34" s="26"/>
      <c r="AG34">
        <f t="shared" si="2"/>
        <v>969.94682058763624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-130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7.1901379512767836</v>
      </c>
      <c r="F35">
        <f>GT_Spot!Q35</f>
        <v>0</v>
      </c>
      <c r="G35">
        <f>PPCL_NG!Q35</f>
        <v>19.28</v>
      </c>
      <c r="H35">
        <f>PPCL_Spot!Q35</f>
        <v>5.46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608.64505789363545</v>
      </c>
      <c r="P35" s="77">
        <v>60.78261205896257</v>
      </c>
      <c r="Q35" s="77">
        <v>9.9299999999999979</v>
      </c>
      <c r="R35" s="80">
        <v>18.749999999999996</v>
      </c>
      <c r="S35" s="80">
        <v>0</v>
      </c>
      <c r="T35" s="78">
        <f>SUMPRODUCT(LTA!F35:AJ35,LTA!F$101:AJ$101,LTA!F$104:AJ$104)</f>
        <v>59.68</v>
      </c>
      <c r="U35" s="78">
        <f>SUMPRODUCT(LTA!F35:AJ35,LTA!F$102:AJ$102,LTA!F$104:AJ$104)</f>
        <v>57.290000000000006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-49</v>
      </c>
      <c r="AA35" s="117">
        <f>STOA!I35</f>
        <v>193.42999999999995</v>
      </c>
      <c r="AB35" s="117">
        <f>-STOA!O35</f>
        <v>0</v>
      </c>
      <c r="AC35">
        <f t="shared" si="0"/>
        <v>10.784817797528273</v>
      </c>
      <c r="AD35">
        <f t="shared" si="1"/>
        <v>945.57299010634654</v>
      </c>
      <c r="AE35">
        <f>'IDT-1'!C35</f>
        <v>0</v>
      </c>
      <c r="AF35" s="26"/>
      <c r="AG35">
        <f t="shared" si="2"/>
        <v>945.57299010634654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-85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7.1901379512767836</v>
      </c>
      <c r="F36">
        <f>GT_Spot!Q36</f>
        <v>0</v>
      </c>
      <c r="G36">
        <f>PPCL_NG!Q36</f>
        <v>19.28</v>
      </c>
      <c r="H36">
        <f>PPCL_Spot!Q36</f>
        <v>5.46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608.64505789363545</v>
      </c>
      <c r="P36" s="77">
        <v>60.78261205896257</v>
      </c>
      <c r="Q36" s="77">
        <v>9.9299999999999979</v>
      </c>
      <c r="R36" s="80">
        <v>18.749999999999996</v>
      </c>
      <c r="S36" s="80">
        <v>0</v>
      </c>
      <c r="T36" s="78">
        <f>SUMPRODUCT(LTA!F36:AJ36,LTA!F$101:AJ$101,LTA!F$104:AJ$104)</f>
        <v>71.06</v>
      </c>
      <c r="U36" s="78">
        <f>SUMPRODUCT(LTA!F36:AJ36,LTA!F$102:AJ$102,LTA!F$104:AJ$104)</f>
        <v>57.18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-64</v>
      </c>
      <c r="AA36" s="117">
        <f>STOA!I36</f>
        <v>194.92999999999995</v>
      </c>
      <c r="AB36" s="117">
        <f>-STOA!O36</f>
        <v>0</v>
      </c>
      <c r="AC36">
        <f t="shared" si="0"/>
        <v>10.764021884695342</v>
      </c>
      <c r="AD36">
        <f t="shared" si="1"/>
        <v>973.36378601917943</v>
      </c>
      <c r="AE36">
        <f>'IDT-1'!C36</f>
        <v>0</v>
      </c>
      <c r="AF36" s="26"/>
      <c r="AG36">
        <f t="shared" si="2"/>
        <v>973.36378601917943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-55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7.1901379512767836</v>
      </c>
      <c r="F37">
        <f>GT_Spot!Q37</f>
        <v>0</v>
      </c>
      <c r="G37">
        <f>PPCL_NG!Q37</f>
        <v>19.28</v>
      </c>
      <c r="H37">
        <f>PPCL_Spot!Q37</f>
        <v>5.46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605.82046680993722</v>
      </c>
      <c r="P37" s="77">
        <v>54.702611975933529</v>
      </c>
      <c r="Q37" s="77">
        <v>9.9299999999999979</v>
      </c>
      <c r="R37" s="80">
        <v>18.749999999999996</v>
      </c>
      <c r="S37" s="80">
        <v>0</v>
      </c>
      <c r="T37" s="78">
        <f>SUMPRODUCT(LTA!F37:AJ37,LTA!F$101:AJ$101,LTA!F$104:AJ$104)</f>
        <v>85.580000000000013</v>
      </c>
      <c r="U37" s="78">
        <f>SUMPRODUCT(LTA!F37:AJ37,LTA!F$102:AJ$102,LTA!F$104:AJ$104)</f>
        <v>57.2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-89</v>
      </c>
      <c r="AA37" s="117">
        <f>STOA!I37</f>
        <v>196.42999999999995</v>
      </c>
      <c r="AB37" s="117">
        <f>-STOA!O37</f>
        <v>0</v>
      </c>
      <c r="AC37">
        <f t="shared" si="0"/>
        <v>11.359501133759862</v>
      </c>
      <c r="AD37">
        <f t="shared" si="1"/>
        <v>919.9037156033877</v>
      </c>
      <c r="AE37">
        <f>'IDT-1'!C37</f>
        <v>0</v>
      </c>
      <c r="AF37" s="26"/>
      <c r="AG37">
        <f t="shared" si="2"/>
        <v>919.9037156033877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-90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7.1901379512767836</v>
      </c>
      <c r="F38">
        <f>GT_Spot!Q38</f>
        <v>0</v>
      </c>
      <c r="G38">
        <f>PPCL_NG!Q38</f>
        <v>19.28</v>
      </c>
      <c r="H38">
        <f>PPCL_Spot!Q38</f>
        <v>5.46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605.82046680993722</v>
      </c>
      <c r="P38" s="77">
        <v>54.702611975933529</v>
      </c>
      <c r="Q38" s="77">
        <v>9.9299999999999979</v>
      </c>
      <c r="R38" s="80">
        <v>18.749999999999996</v>
      </c>
      <c r="S38" s="80">
        <v>0</v>
      </c>
      <c r="T38" s="78">
        <f>SUMPRODUCT(LTA!F38:AJ38,LTA!F$101:AJ$101,LTA!F$104:AJ$104)</f>
        <v>98.609999999999985</v>
      </c>
      <c r="U38" s="78">
        <f>SUMPRODUCT(LTA!F38:AJ38,LTA!F$102:AJ$102,LTA!F$104:AJ$104)</f>
        <v>57.21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-99</v>
      </c>
      <c r="AA38" s="117">
        <f>STOA!I38</f>
        <v>198.22999999999993</v>
      </c>
      <c r="AB38" s="117">
        <f>-STOA!O38</f>
        <v>0</v>
      </c>
      <c r="AC38">
        <f t="shared" si="0"/>
        <v>11.49009313375986</v>
      </c>
      <c r="AD38">
        <f t="shared" si="1"/>
        <v>934.61312360338763</v>
      </c>
      <c r="AE38">
        <f>'IDT-1'!C38</f>
        <v>0</v>
      </c>
      <c r="AF38" s="26"/>
      <c r="AG38">
        <f t="shared" si="2"/>
        <v>934.61312360338763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-80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7.1901379512767836</v>
      </c>
      <c r="F39">
        <f>GT_Spot!Q39</f>
        <v>0</v>
      </c>
      <c r="G39">
        <f>PPCL_NG!Q39</f>
        <v>19.28</v>
      </c>
      <c r="H39">
        <f>PPCL_Spot!Q39</f>
        <v>5.46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586.38072139433939</v>
      </c>
      <c r="P39" s="77">
        <v>54.702611975933529</v>
      </c>
      <c r="Q39" s="77">
        <v>9.9299999999999979</v>
      </c>
      <c r="R39" s="80">
        <v>18.75</v>
      </c>
      <c r="S39" s="80">
        <v>0</v>
      </c>
      <c r="T39" s="78">
        <f>SUMPRODUCT(LTA!F39:AJ39,LTA!F$101:AJ$101,LTA!F$104:AJ$104)</f>
        <v>108.07</v>
      </c>
      <c r="U39" s="78">
        <f>SUMPRODUCT(LTA!F39:AJ39,LTA!F$102:AJ$102,LTA!F$104:AJ$104)</f>
        <v>51.52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-99</v>
      </c>
      <c r="AA39" s="117">
        <f>STOA!I39</f>
        <v>199.42999999999995</v>
      </c>
      <c r="AB39" s="117">
        <f>-STOA!O39</f>
        <v>0</v>
      </c>
      <c r="AC39">
        <f t="shared" si="0"/>
        <v>11.09641554843674</v>
      </c>
      <c r="AD39">
        <f t="shared" si="1"/>
        <v>950.5370557731128</v>
      </c>
      <c r="AE39">
        <f>'IDT-1'!C39</f>
        <v>0</v>
      </c>
      <c r="AF39" s="26"/>
      <c r="AG39">
        <f t="shared" si="2"/>
        <v>950.5370557731128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-50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7.1901379512767836</v>
      </c>
      <c r="F40">
        <f>GT_Spot!Q40</f>
        <v>0</v>
      </c>
      <c r="G40">
        <f>PPCL_NG!Q40</f>
        <v>19.28</v>
      </c>
      <c r="H40">
        <f>PPCL_Spot!Q40</f>
        <v>5.46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586.38072139433939</v>
      </c>
      <c r="P40" s="77">
        <v>54.702611975933529</v>
      </c>
      <c r="Q40" s="77">
        <v>9.9299999999999979</v>
      </c>
      <c r="R40" s="80">
        <v>18.75</v>
      </c>
      <c r="S40" s="80">
        <v>0</v>
      </c>
      <c r="T40" s="78">
        <f>SUMPRODUCT(LTA!F40:AJ40,LTA!F$101:AJ$101,LTA!F$104:AJ$104)</f>
        <v>115.06</v>
      </c>
      <c r="U40" s="78">
        <f>SUMPRODUCT(LTA!F40:AJ40,LTA!F$102:AJ$102,LTA!F$104:AJ$104)</f>
        <v>51.57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-94</v>
      </c>
      <c r="AA40" s="117">
        <f>STOA!I40</f>
        <v>201.52999999999994</v>
      </c>
      <c r="AB40" s="117">
        <f>-STOA!O40</f>
        <v>0</v>
      </c>
      <c r="AC40">
        <f t="shared" si="0"/>
        <v>11.043675635603808</v>
      </c>
      <c r="AD40">
        <f t="shared" si="1"/>
        <v>974.72979568594576</v>
      </c>
      <c r="AE40">
        <f>'IDT-1'!C40</f>
        <v>0</v>
      </c>
      <c r="AF40" s="26"/>
      <c r="AG40">
        <f t="shared" si="2"/>
        <v>974.72979568594576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-40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7.2546770923834352</v>
      </c>
      <c r="F41">
        <f>GT_Spot!Q41</f>
        <v>0</v>
      </c>
      <c r="G41">
        <f>PPCL_NG!Q41</f>
        <v>19.28</v>
      </c>
      <c r="H41">
        <f>PPCL_Spot!Q41</f>
        <v>5.46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584.72675703263792</v>
      </c>
      <c r="P41" s="77">
        <v>54.702611975933529</v>
      </c>
      <c r="Q41" s="77">
        <v>9.9299999999999979</v>
      </c>
      <c r="R41" s="80">
        <v>18.75</v>
      </c>
      <c r="S41" s="80">
        <v>0</v>
      </c>
      <c r="T41" s="78">
        <f>SUMPRODUCT(LTA!F41:AJ41,LTA!F$101:AJ$101,LTA!F$104:AJ$104)</f>
        <v>125.59</v>
      </c>
      <c r="U41" s="78">
        <f>SUMPRODUCT(LTA!F41:AJ41,LTA!F$102:AJ$102,LTA!F$104:AJ$104)</f>
        <v>51.59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-94</v>
      </c>
      <c r="AA41" s="117">
        <f>STOA!I41</f>
        <v>204.52999999999994</v>
      </c>
      <c r="AB41" s="117">
        <f>-STOA!O41</f>
        <v>0</v>
      </c>
      <c r="AC41">
        <f t="shared" si="0"/>
        <v>11.370881881717459</v>
      </c>
      <c r="AD41">
        <f t="shared" si="1"/>
        <v>961.36316421923743</v>
      </c>
      <c r="AE41">
        <f>'IDT-1'!C41</f>
        <v>0</v>
      </c>
      <c r="AF41" s="26"/>
      <c r="AG41">
        <f t="shared" si="2"/>
        <v>961.36316421923743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-65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7.0146137787056366</v>
      </c>
      <c r="F42">
        <f>GT_Spot!Q42</f>
        <v>0</v>
      </c>
      <c r="G42">
        <f>PPCL_NG!Q42</f>
        <v>19.28</v>
      </c>
      <c r="H42">
        <f>PPCL_Spot!Q42</f>
        <v>5.46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584.54764454261078</v>
      </c>
      <c r="P42" s="77">
        <v>54.702611975933529</v>
      </c>
      <c r="Q42" s="77">
        <v>9.7000000000000011</v>
      </c>
      <c r="R42" s="80">
        <v>18.75</v>
      </c>
      <c r="S42" s="80">
        <v>0</v>
      </c>
      <c r="T42" s="78">
        <f>SUMPRODUCT(LTA!F42:AJ42,LTA!F$101:AJ$101,LTA!F$104:AJ$104)</f>
        <v>132.47</v>
      </c>
      <c r="U42" s="78">
        <f>SUMPRODUCT(LTA!F42:AJ42,LTA!F$102:AJ$102,LTA!F$104:AJ$104)</f>
        <v>51.61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-89</v>
      </c>
      <c r="AA42" s="117">
        <f>STOA!I42</f>
        <v>204.52999999999994</v>
      </c>
      <c r="AB42" s="117">
        <f>-STOA!O42</f>
        <v>0</v>
      </c>
      <c r="AC42">
        <f t="shared" si="0"/>
        <v>11.159545308978997</v>
      </c>
      <c r="AD42">
        <f t="shared" si="1"/>
        <v>997.82532498827095</v>
      </c>
      <c r="AE42">
        <f>'IDT-1'!C42</f>
        <v>0</v>
      </c>
      <c r="AF42" s="26"/>
      <c r="AG42">
        <f t="shared" si="2"/>
        <v>997.82532498827095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-40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7.0146137787056366</v>
      </c>
      <c r="F43">
        <f>GT_Spot!Q43</f>
        <v>0</v>
      </c>
      <c r="G43">
        <f>PPCL_NG!Q43</f>
        <v>19.28</v>
      </c>
      <c r="H43">
        <f>PPCL_Spot!Q43</f>
        <v>5.05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582.17290201775256</v>
      </c>
      <c r="P43" s="77">
        <v>32.968243567204723</v>
      </c>
      <c r="Q43" s="77">
        <v>9.7000000000000011</v>
      </c>
      <c r="R43" s="80">
        <v>18.75</v>
      </c>
      <c r="S43" s="80">
        <v>0</v>
      </c>
      <c r="T43" s="78">
        <f>SUMPRODUCT(LTA!F43:AJ43,LTA!F$101:AJ$101,LTA!F$104:AJ$104)</f>
        <v>138.84</v>
      </c>
      <c r="U43" s="78">
        <f>SUMPRODUCT(LTA!F43:AJ43,LTA!F$102:AJ$102,LTA!F$104:AJ$104)</f>
        <v>51.81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-79</v>
      </c>
      <c r="AA43" s="117">
        <f>STOA!I43</f>
        <v>206.02999999999994</v>
      </c>
      <c r="AB43" s="117">
        <f>-STOA!O43</f>
        <v>0</v>
      </c>
      <c r="AC43">
        <f t="shared" si="0"/>
        <v>10.837230582319526</v>
      </c>
      <c r="AD43">
        <f t="shared" si="1"/>
        <v>1001.6985287813434</v>
      </c>
      <c r="AE43">
        <f>'IDT-1'!C43</f>
        <v>0</v>
      </c>
      <c r="AF43" s="26"/>
      <c r="AG43">
        <f t="shared" si="2"/>
        <v>1001.6985287813434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-30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7.0146137787056366</v>
      </c>
      <c r="F44">
        <f>GT_Spot!Q44</f>
        <v>0</v>
      </c>
      <c r="G44">
        <f>PPCL_NG!Q44</f>
        <v>19.28</v>
      </c>
      <c r="H44">
        <f>PPCL_Spot!Q44</f>
        <v>5.07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566.41048750190134</v>
      </c>
      <c r="P44" s="77">
        <v>32.968243567204723</v>
      </c>
      <c r="Q44" s="77">
        <v>9.7000000000000011</v>
      </c>
      <c r="R44" s="80">
        <v>18.75</v>
      </c>
      <c r="S44" s="80">
        <v>0</v>
      </c>
      <c r="T44" s="78">
        <f>SUMPRODUCT(LTA!F44:AJ44,LTA!F$101:AJ$101,LTA!F$104:AJ$104)</f>
        <v>139.52000000000001</v>
      </c>
      <c r="U44" s="78">
        <f>SUMPRODUCT(LTA!F44:AJ44,LTA!F$102:AJ$102,LTA!F$104:AJ$104)</f>
        <v>52.050000000000004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-64</v>
      </c>
      <c r="AA44" s="117">
        <f>STOA!I44</f>
        <v>207.52999999999994</v>
      </c>
      <c r="AB44" s="117">
        <f>-STOA!O44</f>
        <v>0</v>
      </c>
      <c r="AC44">
        <f t="shared" si="0"/>
        <v>10.498040146525149</v>
      </c>
      <c r="AD44">
        <f t="shared" si="1"/>
        <v>1013.7153047012865</v>
      </c>
      <c r="AE44">
        <f>'IDT-1'!C44</f>
        <v>0</v>
      </c>
      <c r="AF44" s="26"/>
      <c r="AG44">
        <f t="shared" si="2"/>
        <v>1013.7153047012865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-20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7.1121862715452071</v>
      </c>
      <c r="F45">
        <f>GT_Spot!Q45</f>
        <v>0</v>
      </c>
      <c r="G45">
        <f>PPCL_NG!Q45</f>
        <v>19.28</v>
      </c>
      <c r="H45">
        <f>PPCL_Spot!Q45</f>
        <v>5.07</v>
      </c>
      <c r="I45">
        <f>Bawana_NG!Q45</f>
        <v>49.92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571.14733364050619</v>
      </c>
      <c r="P45" s="77">
        <v>32.968243567204723</v>
      </c>
      <c r="Q45" s="77">
        <v>9.7000000000000011</v>
      </c>
      <c r="R45" s="80">
        <v>18.75</v>
      </c>
      <c r="S45" s="80">
        <v>0</v>
      </c>
      <c r="T45" s="78">
        <f>SUMPRODUCT(LTA!F45:AJ45,LTA!F$101:AJ$101,LTA!F$104:AJ$104)</f>
        <v>144.35</v>
      </c>
      <c r="U45" s="78">
        <f>SUMPRODUCT(LTA!F45:AJ45,LTA!F$102:AJ$102,LTA!F$104:AJ$104)</f>
        <v>52.17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-44</v>
      </c>
      <c r="AA45" s="117">
        <f>STOA!I45</f>
        <v>208.42999999999995</v>
      </c>
      <c r="AB45" s="117">
        <f>-STOA!O45</f>
        <v>0</v>
      </c>
      <c r="AC45">
        <f t="shared" si="0"/>
        <v>10.325719204816002</v>
      </c>
      <c r="AD45">
        <f t="shared" si="1"/>
        <v>1054.57204427444</v>
      </c>
      <c r="AE45">
        <f>'IDT-1'!C45</f>
        <v>0</v>
      </c>
      <c r="AF45" s="26"/>
      <c r="AG45">
        <f t="shared" si="2"/>
        <v>1054.57204427444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7.1121862715452071</v>
      </c>
      <c r="F46">
        <f>GT_Spot!Q46</f>
        <v>0</v>
      </c>
      <c r="G46">
        <f>PPCL_NG!Q46</f>
        <v>19.28</v>
      </c>
      <c r="H46">
        <f>PPCL_Spot!Q46</f>
        <v>5.07</v>
      </c>
      <c r="I46">
        <f>Bawana_NG!Q46</f>
        <v>49.92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571.16857297247032</v>
      </c>
      <c r="P46" s="77">
        <v>32.968243567204723</v>
      </c>
      <c r="Q46" s="77">
        <v>9.7000000000000011</v>
      </c>
      <c r="R46" s="80">
        <v>18.75</v>
      </c>
      <c r="S46" s="80">
        <v>0</v>
      </c>
      <c r="T46" s="78">
        <f>SUMPRODUCT(LTA!F46:AJ46,LTA!F$101:AJ$101,LTA!F$104:AJ$104)</f>
        <v>147.4</v>
      </c>
      <c r="U46" s="78">
        <f>SUMPRODUCT(LTA!F46:AJ46,LTA!F$102:AJ$102,LTA!F$104:AJ$104)</f>
        <v>52.42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-29</v>
      </c>
      <c r="AA46" s="117">
        <f>STOA!I46</f>
        <v>209.92999999999995</v>
      </c>
      <c r="AB46" s="117">
        <f>-STOA!O46</f>
        <v>0</v>
      </c>
      <c r="AC46">
        <f t="shared" si="0"/>
        <v>10.234974198104355</v>
      </c>
      <c r="AD46">
        <f t="shared" si="1"/>
        <v>1074.4840286131159</v>
      </c>
      <c r="AE46">
        <f>'IDT-1'!C46</f>
        <v>0</v>
      </c>
      <c r="AF46" s="26"/>
      <c r="AG46">
        <f t="shared" si="2"/>
        <v>1074.4840286131159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7.1121862715452071</v>
      </c>
      <c r="F47">
        <f>GT_Spot!Q47</f>
        <v>0</v>
      </c>
      <c r="G47">
        <f>PPCL_NG!Q47</f>
        <v>19.28</v>
      </c>
      <c r="H47">
        <f>PPCL_Spot!Q47</f>
        <v>5</v>
      </c>
      <c r="I47">
        <f>Bawana_NG!Q47</f>
        <v>49.92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573.95821803349168</v>
      </c>
      <c r="P47" s="77">
        <v>32.968243567204723</v>
      </c>
      <c r="Q47" s="77">
        <v>9.7000000000000011</v>
      </c>
      <c r="R47" s="80">
        <v>18.75</v>
      </c>
      <c r="S47" s="80">
        <v>0</v>
      </c>
      <c r="T47" s="78">
        <f>SUMPRODUCT(LTA!F47:AJ47,LTA!F$101:AJ$101,LTA!F$104:AJ$104)</f>
        <v>149.73999999999998</v>
      </c>
      <c r="U47" s="78">
        <f>SUMPRODUCT(LTA!F47:AJ47,LTA!F$102:AJ$102,LTA!F$104:AJ$104)</f>
        <v>52.72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-19</v>
      </c>
      <c r="AA47" s="117">
        <f>STOA!I47</f>
        <v>211.12999999999994</v>
      </c>
      <c r="AB47" s="117">
        <f>-STOA!O47</f>
        <v>0</v>
      </c>
      <c r="AC47">
        <f t="shared" si="0"/>
        <v>10.248308437030369</v>
      </c>
      <c r="AD47">
        <f t="shared" si="1"/>
        <v>1086.0303394352113</v>
      </c>
      <c r="AE47">
        <f>'IDT-1'!C47</f>
        <v>0</v>
      </c>
      <c r="AF47" s="26"/>
      <c r="AG47">
        <f t="shared" si="2"/>
        <v>1086.0303394352113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-15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7.1121862715452071</v>
      </c>
      <c r="F48">
        <f>GT_Spot!Q48</f>
        <v>0</v>
      </c>
      <c r="G48">
        <f>PPCL_NG!Q48</f>
        <v>19.28</v>
      </c>
      <c r="H48">
        <f>PPCL_Spot!Q48</f>
        <v>5</v>
      </c>
      <c r="I48">
        <f>Bawana_NG!Q48</f>
        <v>49.92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567.22011851029617</v>
      </c>
      <c r="P48" s="77">
        <v>32.968243567204723</v>
      </c>
      <c r="Q48" s="77">
        <v>9.7000000000000011</v>
      </c>
      <c r="R48" s="80">
        <v>18.75</v>
      </c>
      <c r="S48" s="80">
        <v>0</v>
      </c>
      <c r="T48" s="78">
        <f>SUMPRODUCT(LTA!F48:AJ48,LTA!F$101:AJ$101,LTA!F$104:AJ$104)</f>
        <v>151.91</v>
      </c>
      <c r="U48" s="78">
        <f>SUMPRODUCT(LTA!F48:AJ48,LTA!F$102:AJ$102,LTA!F$104:AJ$104)</f>
        <v>53.04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-9</v>
      </c>
      <c r="AA48" s="117">
        <f>STOA!I48</f>
        <v>212.92999999999995</v>
      </c>
      <c r="AB48" s="117">
        <f>-STOA!O48</f>
        <v>0</v>
      </c>
      <c r="AC48">
        <f t="shared" si="0"/>
        <v>10.226765161226247</v>
      </c>
      <c r="AD48">
        <f t="shared" si="1"/>
        <v>1083.6037831878198</v>
      </c>
      <c r="AE48">
        <f>'IDT-1'!C48</f>
        <v>0</v>
      </c>
      <c r="AF48" s="26"/>
      <c r="AG48">
        <f t="shared" si="2"/>
        <v>1083.6037831878198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-25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7.1121862715452071</v>
      </c>
      <c r="F49">
        <f>GT_Spot!Q49</f>
        <v>0</v>
      </c>
      <c r="G49">
        <f>PPCL_NG!Q49</f>
        <v>19.28</v>
      </c>
      <c r="H49">
        <f>PPCL_Spot!Q49</f>
        <v>5</v>
      </c>
      <c r="I49">
        <f>Bawana_NG!Q49</f>
        <v>49.92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566.4159417958067</v>
      </c>
      <c r="P49" s="77">
        <v>32.968243567204723</v>
      </c>
      <c r="Q49" s="77">
        <v>9.7000000000000011</v>
      </c>
      <c r="R49" s="80">
        <v>18.75</v>
      </c>
      <c r="S49" s="80">
        <v>0</v>
      </c>
      <c r="T49" s="78">
        <f>SUMPRODUCT(LTA!F49:AJ49,LTA!F$101:AJ$101,LTA!F$104:AJ$104)</f>
        <v>154.82999999999998</v>
      </c>
      <c r="U49" s="78">
        <f>SUMPRODUCT(LTA!F49:AJ49,LTA!F$102:AJ$102,LTA!F$104:AJ$104)</f>
        <v>53.14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215.02999999999994</v>
      </c>
      <c r="AB49" s="117">
        <f>-STOA!O49</f>
        <v>0</v>
      </c>
      <c r="AC49">
        <f t="shared" si="0"/>
        <v>9.9628880703840981</v>
      </c>
      <c r="AD49">
        <f t="shared" si="1"/>
        <v>1122.1834835641725</v>
      </c>
      <c r="AE49">
        <f>'IDT-1'!C49</f>
        <v>0</v>
      </c>
      <c r="AF49" s="26"/>
      <c r="AG49">
        <f t="shared" si="2"/>
        <v>1122.1834835641725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7.1121862715452071</v>
      </c>
      <c r="F50">
        <f>GT_Spot!Q50</f>
        <v>0</v>
      </c>
      <c r="G50">
        <f>PPCL_NG!Q50</f>
        <v>19.28</v>
      </c>
      <c r="H50">
        <f>PPCL_Spot!Q50</f>
        <v>5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567.09579183988251</v>
      </c>
      <c r="P50" s="77">
        <v>32.968243567204723</v>
      </c>
      <c r="Q50" s="77">
        <v>9.7000000000000011</v>
      </c>
      <c r="R50" s="80">
        <v>18.75</v>
      </c>
      <c r="S50" s="80">
        <v>0</v>
      </c>
      <c r="T50" s="78">
        <f>SUMPRODUCT(LTA!F50:AJ50,LTA!F$101:AJ$101,LTA!F$104:AJ$104)</f>
        <v>156.66999999999999</v>
      </c>
      <c r="U50" s="78">
        <f>SUMPRODUCT(LTA!F50:AJ50,LTA!F$102:AJ$102,LTA!F$104:AJ$104)</f>
        <v>53.35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215.02999999999994</v>
      </c>
      <c r="AB50" s="117">
        <f>-STOA!O50</f>
        <v>0</v>
      </c>
      <c r="AC50">
        <f t="shared" si="0"/>
        <v>9.9869107507719654</v>
      </c>
      <c r="AD50">
        <f t="shared" si="1"/>
        <v>1124.8893109278604</v>
      </c>
      <c r="AE50">
        <f>'IDT-1'!C50</f>
        <v>0</v>
      </c>
      <c r="AF50" s="26"/>
      <c r="AG50">
        <f t="shared" si="2"/>
        <v>1124.8893109278604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7.1121862715452071</v>
      </c>
      <c r="F51">
        <f>GT_Spot!Q51</f>
        <v>0</v>
      </c>
      <c r="G51">
        <f>PPCL_NG!Q51</f>
        <v>19.28</v>
      </c>
      <c r="H51">
        <f>PPCL_Spot!Q51</f>
        <v>5</v>
      </c>
      <c r="I51">
        <f>Bawana_NG!Q51</f>
        <v>49.92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563.55241512590999</v>
      </c>
      <c r="P51" s="77">
        <v>32.968243567204723</v>
      </c>
      <c r="Q51" s="77">
        <v>9.7000000000000011</v>
      </c>
      <c r="R51" s="80">
        <v>18.75</v>
      </c>
      <c r="S51" s="80">
        <v>0</v>
      </c>
      <c r="T51" s="78">
        <f>SUMPRODUCT(LTA!F51:AJ51,LTA!F$101:AJ$101,LTA!F$104:AJ$104)</f>
        <v>157.4</v>
      </c>
      <c r="U51" s="78">
        <f>SUMPRODUCT(LTA!F51:AJ51,LTA!F$102:AJ$102,LTA!F$104:AJ$104)</f>
        <v>53.79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216.22999999999996</v>
      </c>
      <c r="AB51" s="117">
        <f>-STOA!O51</f>
        <v>0</v>
      </c>
      <c r="AC51">
        <f t="shared" si="0"/>
        <v>9.9765850356890073</v>
      </c>
      <c r="AD51">
        <f t="shared" si="1"/>
        <v>1123.7262599289709</v>
      </c>
      <c r="AE51">
        <f>'IDT-1'!C51</f>
        <v>0</v>
      </c>
      <c r="AF51" s="26"/>
      <c r="AG51">
        <f t="shared" si="2"/>
        <v>1123.7262599289709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7.1121862715452071</v>
      </c>
      <c r="F52">
        <f>GT_Spot!Q52</f>
        <v>0</v>
      </c>
      <c r="G52">
        <f>PPCL_NG!Q52</f>
        <v>19.28</v>
      </c>
      <c r="H52">
        <f>PPCL_Spot!Q52</f>
        <v>5</v>
      </c>
      <c r="I52">
        <f>Bawana_NG!Q52</f>
        <v>49.92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558.96055532492551</v>
      </c>
      <c r="P52" s="77">
        <v>32.968243567204723</v>
      </c>
      <c r="Q52" s="77">
        <v>9.7000000000000011</v>
      </c>
      <c r="R52" s="80">
        <v>18.75</v>
      </c>
      <c r="S52" s="80">
        <v>0</v>
      </c>
      <c r="T52" s="78">
        <f>SUMPRODUCT(LTA!F52:AJ52,LTA!F$101:AJ$101,LTA!F$104:AJ$104)</f>
        <v>157.04999999999998</v>
      </c>
      <c r="U52" s="78">
        <f>SUMPRODUCT(LTA!F52:AJ52,LTA!F$102:AJ$102,LTA!F$104:AJ$104)</f>
        <v>53.84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216.52999999999994</v>
      </c>
      <c r="AB52" s="117">
        <f>-STOA!O52</f>
        <v>0</v>
      </c>
      <c r="AC52">
        <f t="shared" si="0"/>
        <v>10.234848669440344</v>
      </c>
      <c r="AD52">
        <f t="shared" si="1"/>
        <v>1152.816136494235</v>
      </c>
      <c r="AE52">
        <f>'IDT-1'!C52</f>
        <v>0</v>
      </c>
      <c r="AF52" s="26"/>
      <c r="AG52">
        <f t="shared" si="2"/>
        <v>1152.816136494235</v>
      </c>
      <c r="AI52" s="75">
        <f>PXIL!I52</f>
        <v>0</v>
      </c>
      <c r="AJ52" s="75">
        <f>PXIL!O52</f>
        <v>0</v>
      </c>
      <c r="AK52" s="75">
        <f>RTM_IEX!I52</f>
        <v>33.94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7.1121862715452071</v>
      </c>
      <c r="F53">
        <f>GT_Spot!Q53</f>
        <v>0</v>
      </c>
      <c r="G53">
        <f>PPCL_NG!Q53</f>
        <v>19.28</v>
      </c>
      <c r="H53">
        <f>PPCL_Spot!Q53</f>
        <v>5</v>
      </c>
      <c r="I53">
        <f>Bawana_NG!Q53</f>
        <v>49.92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553.69971639615471</v>
      </c>
      <c r="P53" s="77">
        <v>32.968243567204723</v>
      </c>
      <c r="Q53" s="77">
        <v>9.7000000000000011</v>
      </c>
      <c r="R53" s="80">
        <v>18.75</v>
      </c>
      <c r="S53" s="80">
        <v>0</v>
      </c>
      <c r="T53" s="78">
        <f>SUMPRODUCT(LTA!F53:AJ53,LTA!F$101:AJ$101,LTA!F$104:AJ$104)</f>
        <v>156.97</v>
      </c>
      <c r="U53" s="78">
        <f>SUMPRODUCT(LTA!F53:AJ53,LTA!F$102:AJ$102,LTA!F$104:AJ$104)</f>
        <v>53.910000000000004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216.52999999999994</v>
      </c>
      <c r="AB53" s="117">
        <f>-STOA!O53</f>
        <v>0</v>
      </c>
      <c r="AC53">
        <f t="shared" si="0"/>
        <v>9.8897932868671603</v>
      </c>
      <c r="AD53">
        <f t="shared" si="1"/>
        <v>1113.9503529480373</v>
      </c>
      <c r="AE53">
        <f>'IDT-1'!C53</f>
        <v>0</v>
      </c>
      <c r="AF53" s="26"/>
      <c r="AG53">
        <f t="shared" si="2"/>
        <v>1113.9503529480373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7.1121862715452071</v>
      </c>
      <c r="F54">
        <f>GT_Spot!Q54</f>
        <v>0</v>
      </c>
      <c r="G54">
        <f>PPCL_NG!Q54</f>
        <v>19.28</v>
      </c>
      <c r="H54">
        <f>PPCL_Spot!Q54</f>
        <v>5</v>
      </c>
      <c r="I54">
        <f>Bawana_NG!Q54</f>
        <v>49.92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553.69949431429541</v>
      </c>
      <c r="P54" s="77">
        <v>32.968243567204723</v>
      </c>
      <c r="Q54" s="77">
        <v>9.7000000000000011</v>
      </c>
      <c r="R54" s="80">
        <v>18.75</v>
      </c>
      <c r="S54" s="80">
        <v>0</v>
      </c>
      <c r="T54" s="78">
        <f>SUMPRODUCT(LTA!F54:AJ54,LTA!F$101:AJ$101,LTA!F$104:AJ$104)</f>
        <v>157.80000000000001</v>
      </c>
      <c r="U54" s="78">
        <f>SUMPRODUCT(LTA!F54:AJ54,LTA!F$102:AJ$102,LTA!F$104:AJ$104)</f>
        <v>53.97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216.52999999999994</v>
      </c>
      <c r="AB54" s="117">
        <f>-STOA!O54</f>
        <v>0</v>
      </c>
      <c r="AC54">
        <f t="shared" si="0"/>
        <v>9.8976233325468002</v>
      </c>
      <c r="AD54">
        <f t="shared" si="1"/>
        <v>1114.8323008204986</v>
      </c>
      <c r="AE54">
        <f>'IDT-1'!C54</f>
        <v>0</v>
      </c>
      <c r="AF54" s="26"/>
      <c r="AG54">
        <f t="shared" si="2"/>
        <v>1114.8323008204986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7.1121862715452071</v>
      </c>
      <c r="F55">
        <f>GT_Spot!Q55</f>
        <v>0</v>
      </c>
      <c r="G55">
        <f>PPCL_NG!Q55</f>
        <v>19.28</v>
      </c>
      <c r="H55">
        <f>PPCL_Spot!Q55</f>
        <v>5</v>
      </c>
      <c r="I55">
        <f>Bawana_NG!Q55</f>
        <v>49.919999999999995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576.82476360756482</v>
      </c>
      <c r="P55" s="77">
        <v>32.968243567204723</v>
      </c>
      <c r="Q55" s="77">
        <v>9.7000000000000011</v>
      </c>
      <c r="R55" s="80">
        <v>18.75</v>
      </c>
      <c r="S55" s="80">
        <v>0</v>
      </c>
      <c r="T55" s="78">
        <f>SUMPRODUCT(LTA!F55:AJ55,LTA!F$101:AJ$101,LTA!F$104:AJ$104)</f>
        <v>158.77000000000001</v>
      </c>
      <c r="U55" s="78">
        <f>SUMPRODUCT(LTA!F55:AJ55,LTA!F$102:AJ$102,LTA!F$104:AJ$104)</f>
        <v>54.14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216.52999999999994</v>
      </c>
      <c r="AB55" s="117">
        <f>-STOA!O55</f>
        <v>0</v>
      </c>
      <c r="AC55">
        <f t="shared" si="0"/>
        <v>10.111157702327571</v>
      </c>
      <c r="AD55">
        <f t="shared" si="1"/>
        <v>1138.8840357439872</v>
      </c>
      <c r="AE55">
        <f>'IDT-1'!C55</f>
        <v>0</v>
      </c>
      <c r="AF55" s="26"/>
      <c r="AG55">
        <f t="shared" si="2"/>
        <v>1138.8840357439872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7.1121862715452071</v>
      </c>
      <c r="F56">
        <f>GT_Spot!Q56</f>
        <v>0</v>
      </c>
      <c r="G56">
        <f>PPCL_NG!Q56</f>
        <v>19.28</v>
      </c>
      <c r="H56">
        <f>PPCL_Spot!Q56</f>
        <v>5</v>
      </c>
      <c r="I56">
        <f>Bawana_NG!Q56</f>
        <v>49.919999999999995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577.03402407053454</v>
      </c>
      <c r="P56" s="77">
        <v>32.968243567204723</v>
      </c>
      <c r="Q56" s="77">
        <v>9.7000000000000011</v>
      </c>
      <c r="R56" s="80">
        <v>18.75</v>
      </c>
      <c r="S56" s="80">
        <v>0</v>
      </c>
      <c r="T56" s="78">
        <f>SUMPRODUCT(LTA!F56:AJ56,LTA!F$101:AJ$101,LTA!F$104:AJ$104)</f>
        <v>156.72999999999999</v>
      </c>
      <c r="U56" s="78">
        <f>SUMPRODUCT(LTA!F56:AJ56,LTA!F$102:AJ$102,LTA!F$104:AJ$104)</f>
        <v>54.21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215.02999999999994</v>
      </c>
      <c r="AB56" s="117">
        <f>-STOA!O56</f>
        <v>0</v>
      </c>
      <c r="AC56">
        <f t="shared" si="0"/>
        <v>10.082463194401704</v>
      </c>
      <c r="AD56">
        <f t="shared" si="1"/>
        <v>1135.6519907148827</v>
      </c>
      <c r="AE56">
        <f>'IDT-1'!C56</f>
        <v>0</v>
      </c>
      <c r="AF56" s="26"/>
      <c r="AG56">
        <f t="shared" si="2"/>
        <v>1135.6519907148827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7.1121862715452071</v>
      </c>
      <c r="F57">
        <f>GT_Spot!Q57</f>
        <v>0</v>
      </c>
      <c r="G57">
        <f>PPCL_NG!Q57</f>
        <v>19.28</v>
      </c>
      <c r="H57">
        <f>PPCL_Spot!Q57</f>
        <v>5</v>
      </c>
      <c r="I57">
        <f>Bawana_NG!Q57</f>
        <v>49.919999999999995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577.86339652860488</v>
      </c>
      <c r="P57" s="77">
        <v>32.968243567204723</v>
      </c>
      <c r="Q57" s="77">
        <v>9.7000000000000011</v>
      </c>
      <c r="R57" s="80">
        <v>18.75</v>
      </c>
      <c r="S57" s="80">
        <v>0</v>
      </c>
      <c r="T57" s="78">
        <f>SUMPRODUCT(LTA!F57:AJ57,LTA!F$101:AJ$101,LTA!F$104:AJ$104)</f>
        <v>156.18</v>
      </c>
      <c r="U57" s="78">
        <f>SUMPRODUCT(LTA!F57:AJ57,LTA!F$102:AJ$102,LTA!F$104:AJ$104)</f>
        <v>54.31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215.02999999999994</v>
      </c>
      <c r="AB57" s="117">
        <f>-STOA!O57</f>
        <v>0</v>
      </c>
      <c r="AC57">
        <f t="shared" si="0"/>
        <v>10.085801672032723</v>
      </c>
      <c r="AD57">
        <f t="shared" si="1"/>
        <v>1136.0280246953221</v>
      </c>
      <c r="AE57">
        <f>'IDT-1'!C57</f>
        <v>0</v>
      </c>
      <c r="AF57" s="26"/>
      <c r="AG57">
        <f t="shared" si="2"/>
        <v>1136.0280246953221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7.1121862715452071</v>
      </c>
      <c r="F58">
        <f>GT_Spot!Q58</f>
        <v>0</v>
      </c>
      <c r="G58">
        <f>PPCL_NG!Q58</f>
        <v>19.28</v>
      </c>
      <c r="H58">
        <f>PPCL_Spot!Q58</f>
        <v>5</v>
      </c>
      <c r="I58">
        <f>Bawana_NG!Q58</f>
        <v>49.919999999999995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577.86367788575251</v>
      </c>
      <c r="P58" s="77">
        <v>32.968243567204723</v>
      </c>
      <c r="Q58" s="77">
        <v>9.7000000000000011</v>
      </c>
      <c r="R58" s="80">
        <v>18.75</v>
      </c>
      <c r="S58" s="80">
        <v>0</v>
      </c>
      <c r="T58" s="78">
        <f>SUMPRODUCT(LTA!F58:AJ58,LTA!F$101:AJ$101,LTA!F$104:AJ$104)</f>
        <v>153.35999999999999</v>
      </c>
      <c r="U58" s="78">
        <f>SUMPRODUCT(LTA!F58:AJ58,LTA!F$102:AJ$102,LTA!F$104:AJ$104)</f>
        <v>52.400000000000006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215.02999999999994</v>
      </c>
      <c r="AB58" s="117">
        <f>-STOA!O58</f>
        <v>0</v>
      </c>
      <c r="AC58">
        <f t="shared" si="0"/>
        <v>10.129540147975622</v>
      </c>
      <c r="AD58">
        <f t="shared" si="1"/>
        <v>1140.9545675765269</v>
      </c>
      <c r="AE58">
        <f>'IDT-1'!C58</f>
        <v>0</v>
      </c>
      <c r="AF58" s="26"/>
      <c r="AG58">
        <f t="shared" si="2"/>
        <v>1140.9545675765269</v>
      </c>
      <c r="AI58" s="75">
        <f>PXIL!I58</f>
        <v>0</v>
      </c>
      <c r="AJ58" s="75">
        <f>PXIL!O58</f>
        <v>0</v>
      </c>
      <c r="AK58" s="75">
        <f>RTM_IEX!I58</f>
        <v>9.6999999999999993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7.1121862715452071</v>
      </c>
      <c r="F59">
        <f>GT_Spot!Q59</f>
        <v>0</v>
      </c>
      <c r="G59">
        <f>PPCL_NG!Q59</f>
        <v>19.28</v>
      </c>
      <c r="H59">
        <f>PPCL_Spot!Q59</f>
        <v>5</v>
      </c>
      <c r="I59">
        <f>Bawana_NG!Q59</f>
        <v>49.919999999999995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598.82433365101599</v>
      </c>
      <c r="P59" s="77">
        <v>54.702611975933529</v>
      </c>
      <c r="Q59" s="77">
        <v>16.739999999999998</v>
      </c>
      <c r="R59" s="80">
        <v>18.75</v>
      </c>
      <c r="S59" s="80">
        <v>0</v>
      </c>
      <c r="T59" s="78">
        <f>SUMPRODUCT(LTA!F59:AJ59,LTA!F$101:AJ$101,LTA!F$104:AJ$104)</f>
        <v>150.87</v>
      </c>
      <c r="U59" s="78">
        <f>SUMPRODUCT(LTA!F59:AJ59,LTA!F$102:AJ$102,LTA!F$104:AJ$104)</f>
        <v>74.84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215.02999999999994</v>
      </c>
      <c r="AB59" s="117">
        <f>-STOA!O59</f>
        <v>0</v>
      </c>
      <c r="AC59">
        <f t="shared" si="0"/>
        <v>10.746189635928708</v>
      </c>
      <c r="AD59">
        <f t="shared" si="1"/>
        <v>1190.3229422625661</v>
      </c>
      <c r="AE59">
        <f>'IDT-1'!C59</f>
        <v>0</v>
      </c>
      <c r="AF59" s="26"/>
      <c r="AG59">
        <f t="shared" si="2"/>
        <v>1190.3229422625661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-10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7.1121862715452071</v>
      </c>
      <c r="F60">
        <f>GT_Spot!Q60</f>
        <v>0</v>
      </c>
      <c r="G60">
        <f>PPCL_NG!Q60</f>
        <v>19.28</v>
      </c>
      <c r="H60">
        <f>PPCL_Spot!Q60</f>
        <v>5</v>
      </c>
      <c r="I60">
        <f>Bawana_NG!Q60</f>
        <v>49.919999999999995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598.8234376821714</v>
      </c>
      <c r="P60" s="77">
        <v>54.702611975933529</v>
      </c>
      <c r="Q60" s="77">
        <v>16.739999999999998</v>
      </c>
      <c r="R60" s="80">
        <v>18.75</v>
      </c>
      <c r="S60" s="80">
        <v>0</v>
      </c>
      <c r="T60" s="78">
        <f>SUMPRODUCT(LTA!F60:AJ60,LTA!F$101:AJ$101,LTA!F$104:AJ$104)</f>
        <v>148.25</v>
      </c>
      <c r="U60" s="78">
        <f>SUMPRODUCT(LTA!F60:AJ60,LTA!F$102:AJ$102,LTA!F$104:AJ$104)</f>
        <v>74.92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212.32999999999996</v>
      </c>
      <c r="AB60" s="117">
        <f>-STOA!O60</f>
        <v>0</v>
      </c>
      <c r="AC60">
        <f t="shared" si="0"/>
        <v>10.611288476180922</v>
      </c>
      <c r="AD60">
        <f t="shared" si="1"/>
        <v>1195.2169474534692</v>
      </c>
      <c r="AE60">
        <f>'IDT-1'!C60</f>
        <v>0</v>
      </c>
      <c r="AF60" s="26"/>
      <c r="AG60">
        <f t="shared" si="2"/>
        <v>1195.2169474534692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7.1121862715452071</v>
      </c>
      <c r="F61">
        <f>GT_Spot!Q61</f>
        <v>0</v>
      </c>
      <c r="G61">
        <f>PPCL_NG!Q61</f>
        <v>19.28</v>
      </c>
      <c r="H61">
        <f>PPCL_Spot!Q61</f>
        <v>4.83</v>
      </c>
      <c r="I61">
        <f>Bawana_NG!Q61</f>
        <v>49.919999999999995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597.40379376537669</v>
      </c>
      <c r="P61" s="77">
        <v>54.702611975933529</v>
      </c>
      <c r="Q61" s="77">
        <v>16.739999999999998</v>
      </c>
      <c r="R61" s="80">
        <v>18.75</v>
      </c>
      <c r="S61" s="80">
        <v>0</v>
      </c>
      <c r="T61" s="78">
        <f>SUMPRODUCT(LTA!F61:AJ61,LTA!F$101:AJ$101,LTA!F$104:AJ$104)</f>
        <v>145.37</v>
      </c>
      <c r="U61" s="78">
        <f>SUMPRODUCT(LTA!F61:AJ61,LTA!F$102:AJ$102,LTA!F$104:AJ$104)</f>
        <v>75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211.12999999999994</v>
      </c>
      <c r="AB61" s="117">
        <f>-STOA!O61</f>
        <v>0</v>
      </c>
      <c r="AC61">
        <f t="shared" si="0"/>
        <v>10.818091609713129</v>
      </c>
      <c r="AD61">
        <f t="shared" si="1"/>
        <v>1218.5105004031423</v>
      </c>
      <c r="AE61">
        <f>'IDT-1'!C61</f>
        <v>0</v>
      </c>
      <c r="AF61" s="26"/>
      <c r="AG61">
        <f t="shared" si="2"/>
        <v>1218.5105004031423</v>
      </c>
      <c r="AI61" s="75">
        <f>PXIL!I61</f>
        <v>0</v>
      </c>
      <c r="AJ61" s="75">
        <f>PXIL!O61</f>
        <v>0</v>
      </c>
      <c r="AK61" s="75">
        <f>RTM_IEX!I61</f>
        <v>29.09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7.1121862715452071</v>
      </c>
      <c r="F62">
        <f>GT_Spot!Q62</f>
        <v>0</v>
      </c>
      <c r="G62">
        <f>PPCL_NG!Q62</f>
        <v>19.28</v>
      </c>
      <c r="H62">
        <f>PPCL_Spot!Q62</f>
        <v>5</v>
      </c>
      <c r="I62">
        <f>Bawana_NG!Q62</f>
        <v>49.919999999999995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597.4036045497287</v>
      </c>
      <c r="P62" s="77">
        <v>54.702611975933529</v>
      </c>
      <c r="Q62" s="77">
        <v>16.739999999999998</v>
      </c>
      <c r="R62" s="80">
        <v>18.75</v>
      </c>
      <c r="S62" s="80">
        <v>0</v>
      </c>
      <c r="T62" s="78">
        <f>SUMPRODUCT(LTA!F62:AJ62,LTA!F$101:AJ$101,LTA!F$104:AJ$104)</f>
        <v>138.94</v>
      </c>
      <c r="U62" s="78">
        <f>SUMPRODUCT(LTA!F62:AJ62,LTA!F$102:AJ$102,LTA!F$104:AJ$104)</f>
        <v>75.09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209.32999999999996</v>
      </c>
      <c r="AB62" s="117">
        <f>-STOA!O62</f>
        <v>0</v>
      </c>
      <c r="AC62">
        <f t="shared" si="0"/>
        <v>10.918585944615426</v>
      </c>
      <c r="AD62">
        <f t="shared" si="1"/>
        <v>1229.8298168525921</v>
      </c>
      <c r="AE62">
        <f>'IDT-1'!C62</f>
        <v>0</v>
      </c>
      <c r="AF62" s="26"/>
      <c r="AG62">
        <f t="shared" si="2"/>
        <v>1229.8298168525921</v>
      </c>
      <c r="AI62" s="75">
        <f>PXIL!I62</f>
        <v>0</v>
      </c>
      <c r="AJ62" s="75">
        <f>PXIL!O62</f>
        <v>0</v>
      </c>
      <c r="AK62" s="75">
        <f>RTM_IEX!I62</f>
        <v>48.48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6.9005140610825526</v>
      </c>
      <c r="F63">
        <f>GT_Spot!Q63</f>
        <v>0</v>
      </c>
      <c r="G63">
        <f>PPCL_NG!Q63</f>
        <v>19.28</v>
      </c>
      <c r="H63">
        <f>PPCL_Spot!Q63</f>
        <v>5</v>
      </c>
      <c r="I63">
        <f>Bawana_NG!Q63</f>
        <v>49.919999999999995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598.06644514866593</v>
      </c>
      <c r="P63" s="77">
        <v>54.702611975933529</v>
      </c>
      <c r="Q63" s="77">
        <v>16.739999999999998</v>
      </c>
      <c r="R63" s="80">
        <v>18.75</v>
      </c>
      <c r="S63" s="80">
        <v>0</v>
      </c>
      <c r="T63" s="78">
        <f>SUMPRODUCT(LTA!F63:AJ63,LTA!F$101:AJ$101,LTA!F$104:AJ$104)</f>
        <v>123.07000000000001</v>
      </c>
      <c r="U63" s="78">
        <f>SUMPRODUCT(LTA!F63:AJ63,LTA!F$102:AJ$102,LTA!F$104:AJ$104)</f>
        <v>75.14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207.52999999999994</v>
      </c>
      <c r="AB63" s="117">
        <f>-STOA!O63</f>
        <v>0</v>
      </c>
      <c r="AC63">
        <f t="shared" si="0"/>
        <v>10.810180226434001</v>
      </c>
      <c r="AD63">
        <f t="shared" si="1"/>
        <v>1217.6193909592478</v>
      </c>
      <c r="AE63">
        <f>'IDT-1'!C63</f>
        <v>0</v>
      </c>
      <c r="AF63" s="26"/>
      <c r="AG63">
        <f t="shared" si="2"/>
        <v>1217.6193909592478</v>
      </c>
      <c r="AI63" s="75">
        <f>PXIL!I63</f>
        <v>0</v>
      </c>
      <c r="AJ63" s="75">
        <f>PXIL!O63</f>
        <v>0</v>
      </c>
      <c r="AK63" s="75">
        <f>RTM_IEX!I63</f>
        <v>53.33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6.9005140610825526</v>
      </c>
      <c r="F64">
        <f>GT_Spot!Q64</f>
        <v>0</v>
      </c>
      <c r="G64">
        <f>PPCL_NG!Q64</f>
        <v>19.28</v>
      </c>
      <c r="H64">
        <f>PPCL_Spot!Q64</f>
        <v>5</v>
      </c>
      <c r="I64">
        <f>Bawana_NG!Q64</f>
        <v>49.919999999999995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598.06617767895511</v>
      </c>
      <c r="P64" s="77">
        <v>54.702611975933529</v>
      </c>
      <c r="Q64" s="77">
        <v>16.739999999999998</v>
      </c>
      <c r="R64" s="80">
        <v>18.75</v>
      </c>
      <c r="S64" s="80">
        <v>0</v>
      </c>
      <c r="T64" s="78">
        <f>SUMPRODUCT(LTA!F64:AJ64,LTA!F$101:AJ$101,LTA!F$104:AJ$104)</f>
        <v>119.98</v>
      </c>
      <c r="U64" s="78">
        <f>SUMPRODUCT(LTA!F64:AJ64,LTA!F$102:AJ$102,LTA!F$104:AJ$104)</f>
        <v>75.17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205.12999999999994</v>
      </c>
      <c r="AB64" s="117">
        <f>-STOA!O64</f>
        <v>0</v>
      </c>
      <c r="AC64">
        <f t="shared" si="0"/>
        <v>10.804809872700547</v>
      </c>
      <c r="AD64">
        <f t="shared" si="1"/>
        <v>1217.0144938432707</v>
      </c>
      <c r="AE64">
        <f>'IDT-1'!C64</f>
        <v>0</v>
      </c>
      <c r="AF64" s="26"/>
      <c r="AG64">
        <f t="shared" si="2"/>
        <v>1217.0144938432707</v>
      </c>
      <c r="AI64" s="75">
        <f>PXIL!I64</f>
        <v>0</v>
      </c>
      <c r="AJ64" s="75">
        <f>PXIL!O64</f>
        <v>0</v>
      </c>
      <c r="AK64" s="75">
        <f>RTM_IEX!I64</f>
        <v>58.18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7.1156844402868726</v>
      </c>
      <c r="F65">
        <f>GT_Spot!Q65</f>
        <v>0</v>
      </c>
      <c r="G65">
        <f>PPCL_NG!Q65</f>
        <v>19.28</v>
      </c>
      <c r="H65">
        <f>PPCL_Spot!Q65</f>
        <v>5</v>
      </c>
      <c r="I65">
        <f>Bawana_NG!Q65</f>
        <v>49.919999999999995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599.6070717195247</v>
      </c>
      <c r="P65" s="77">
        <v>54.702611975933529</v>
      </c>
      <c r="Q65" s="77">
        <v>16.739999999999998</v>
      </c>
      <c r="R65" s="80">
        <v>18.75</v>
      </c>
      <c r="S65" s="80">
        <v>0</v>
      </c>
      <c r="T65" s="78">
        <f>SUMPRODUCT(LTA!F65:AJ65,LTA!F$101:AJ$101,LTA!F$104:AJ$104)</f>
        <v>120.71000000000001</v>
      </c>
      <c r="U65" s="78">
        <f>SUMPRODUCT(LTA!F65:AJ65,LTA!F$102:AJ$102,LTA!F$104:AJ$104)</f>
        <v>77.73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203.62999999999994</v>
      </c>
      <c r="AB65" s="117">
        <f>-STOA!O65</f>
        <v>0</v>
      </c>
      <c r="AC65">
        <f t="shared" si="0"/>
        <v>11.347911239594559</v>
      </c>
      <c r="AD65">
        <f t="shared" si="1"/>
        <v>1278.1874568961505</v>
      </c>
      <c r="AE65">
        <f>'IDT-1'!C65</f>
        <v>-10</v>
      </c>
      <c r="AF65" s="26"/>
      <c r="AG65">
        <f t="shared" si="2"/>
        <v>1268.1874568961505</v>
      </c>
      <c r="AI65" s="75">
        <f>PXIL!I65</f>
        <v>0</v>
      </c>
      <c r="AJ65" s="75">
        <f>PXIL!O65</f>
        <v>0</v>
      </c>
      <c r="AK65" s="75">
        <f>RTM_IEX!I65</f>
        <v>116.35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7.1156844402868726</v>
      </c>
      <c r="F66">
        <f>GT_Spot!Q66</f>
        <v>0</v>
      </c>
      <c r="G66">
        <f>PPCL_NG!Q66</f>
        <v>19.28</v>
      </c>
      <c r="H66">
        <f>PPCL_Spot!Q66</f>
        <v>5</v>
      </c>
      <c r="I66">
        <f>Bawana_NG!Q66</f>
        <v>49.919999999999995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604.65644246549027</v>
      </c>
      <c r="P66" s="77">
        <v>54.702611975933529</v>
      </c>
      <c r="Q66" s="77">
        <v>16.739999999999998</v>
      </c>
      <c r="R66" s="80">
        <v>18.75</v>
      </c>
      <c r="S66" s="80">
        <v>0</v>
      </c>
      <c r="T66" s="78">
        <f>SUMPRODUCT(LTA!F66:AJ66,LTA!F$101:AJ$101,LTA!F$104:AJ$104)</f>
        <v>111.02999999999999</v>
      </c>
      <c r="U66" s="78">
        <f>SUMPRODUCT(LTA!F66:AJ66,LTA!F$102:AJ$102,LTA!F$104:AJ$104)</f>
        <v>77.459999999999994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201.52999999999994</v>
      </c>
      <c r="AB66" s="117">
        <f>-STOA!O66</f>
        <v>0</v>
      </c>
      <c r="AC66">
        <f t="shared" si="0"/>
        <v>11.115673702159055</v>
      </c>
      <c r="AD66">
        <f t="shared" si="1"/>
        <v>1252.0290651795517</v>
      </c>
      <c r="AE66">
        <f>'IDT-1'!C66</f>
        <v>-10</v>
      </c>
      <c r="AF66" s="26"/>
      <c r="AG66">
        <f t="shared" si="2"/>
        <v>1242.0290651795517</v>
      </c>
      <c r="AI66" s="75">
        <f>PXIL!I66</f>
        <v>0</v>
      </c>
      <c r="AJ66" s="75">
        <f>PXIL!O66</f>
        <v>0</v>
      </c>
      <c r="AK66" s="75">
        <f>RTM_IEX!I66</f>
        <v>96.96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7.1156844402868726</v>
      </c>
      <c r="F67">
        <f>GT_Spot!Q67</f>
        <v>0</v>
      </c>
      <c r="G67">
        <f>PPCL_NG!Q67</f>
        <v>19.28</v>
      </c>
      <c r="H67">
        <f>PPCL_Spot!Q67</f>
        <v>4.83</v>
      </c>
      <c r="I67">
        <f>Bawana_NG!Q67</f>
        <v>49.919999999999995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604.65677531972028</v>
      </c>
      <c r="P67" s="77">
        <v>54.702611975933529</v>
      </c>
      <c r="Q67" s="77">
        <v>16.739999999999998</v>
      </c>
      <c r="R67" s="80">
        <v>18.75</v>
      </c>
      <c r="S67" s="80">
        <v>0</v>
      </c>
      <c r="T67" s="78">
        <f>SUMPRODUCT(LTA!F67:AJ67,LTA!F$101:AJ$101,LTA!F$104:AJ$104)</f>
        <v>102.25</v>
      </c>
      <c r="U67" s="78">
        <f>SUMPRODUCT(LTA!F67:AJ67,LTA!F$102:AJ$102,LTA!F$104:AJ$104)</f>
        <v>77.3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199.42999999999995</v>
      </c>
      <c r="AB67" s="117">
        <f>-STOA!O67</f>
        <v>0</v>
      </c>
      <c r="AC67">
        <f t="shared" si="0"/>
        <v>10.889076631276279</v>
      </c>
      <c r="AD67">
        <f t="shared" si="1"/>
        <v>1226.5059951046644</v>
      </c>
      <c r="AE67">
        <f>'IDT-1'!C67</f>
        <v>-15</v>
      </c>
      <c r="AF67" s="26"/>
      <c r="AG67">
        <f t="shared" si="2"/>
        <v>1211.5059951046644</v>
      </c>
      <c r="AI67" s="75">
        <f>PXIL!I67</f>
        <v>0</v>
      </c>
      <c r="AJ67" s="75">
        <f>PXIL!O67</f>
        <v>0</v>
      </c>
      <c r="AK67" s="75">
        <f>RTM_IEX!I67</f>
        <v>82.42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7.1156844402868726</v>
      </c>
      <c r="F68">
        <f>GT_Spot!Q68</f>
        <v>0</v>
      </c>
      <c r="G68">
        <f>PPCL_NG!Q68</f>
        <v>19.28</v>
      </c>
      <c r="H68">
        <f>PPCL_Spot!Q68</f>
        <v>5</v>
      </c>
      <c r="I68">
        <f>Bawana_NG!Q68</f>
        <v>49.919999999999995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604.65549473321721</v>
      </c>
      <c r="P68" s="77">
        <v>54.702611975933529</v>
      </c>
      <c r="Q68" s="77">
        <v>16.739999999999998</v>
      </c>
      <c r="R68" s="80">
        <v>18.75</v>
      </c>
      <c r="S68" s="80">
        <v>0</v>
      </c>
      <c r="T68" s="78">
        <f>SUMPRODUCT(LTA!F68:AJ68,LTA!F$101:AJ$101,LTA!F$104:AJ$104)</f>
        <v>91.820000000000007</v>
      </c>
      <c r="U68" s="78">
        <f>SUMPRODUCT(LTA!F68:AJ68,LTA!F$102:AJ$102,LTA!F$104:AJ$104)</f>
        <v>77.179999999999993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196.72999999999993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10.773961362115053</v>
      </c>
      <c r="AD68">
        <f t="shared" ref="AD68:AD98" si="4">SUM(B68:AB68,AI68:AR68)-AC68</f>
        <v>1213.5398297873228</v>
      </c>
      <c r="AE68">
        <f>'IDT-1'!C68</f>
        <v>-15</v>
      </c>
      <c r="AF68" s="26"/>
      <c r="AG68">
        <f t="shared" ref="AG68:AG98" si="5">SUM(AD68:AF68)</f>
        <v>1198.5398297873228</v>
      </c>
      <c r="AI68" s="75">
        <f>PXIL!I68</f>
        <v>0</v>
      </c>
      <c r="AJ68" s="75">
        <f>PXIL!O68</f>
        <v>0</v>
      </c>
      <c r="AK68" s="75">
        <f>RTM_IEX!I68</f>
        <v>82.42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7.1156844402868726</v>
      </c>
      <c r="F69">
        <f>GT_Spot!Q69</f>
        <v>0</v>
      </c>
      <c r="G69">
        <f>PPCL_NG!Q69</f>
        <v>19.28</v>
      </c>
      <c r="H69">
        <f>PPCL_Spot!Q69</f>
        <v>5</v>
      </c>
      <c r="I69">
        <f>Bawana_NG!Q69</f>
        <v>49.919999999999995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607.8989911672171</v>
      </c>
      <c r="P69" s="77">
        <v>54.702611975933529</v>
      </c>
      <c r="Q69" s="77">
        <v>16.739999999999998</v>
      </c>
      <c r="R69" s="80">
        <v>18.75</v>
      </c>
      <c r="S69" s="80">
        <v>0</v>
      </c>
      <c r="T69" s="78">
        <f>SUMPRODUCT(LTA!F69:AJ69,LTA!F$101:AJ$101,LTA!F$104:AJ$104)</f>
        <v>81.12</v>
      </c>
      <c r="U69" s="78">
        <f>SUMPRODUCT(LTA!F69:AJ69,LTA!F$102:AJ$102,LTA!F$104:AJ$104)</f>
        <v>76.67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195.52999999999994</v>
      </c>
      <c r="AB69" s="117">
        <f>-STOA!O69</f>
        <v>0</v>
      </c>
      <c r="AC69">
        <f t="shared" si="3"/>
        <v>10.58232813073425</v>
      </c>
      <c r="AD69">
        <f t="shared" si="4"/>
        <v>1191.9549594527032</v>
      </c>
      <c r="AE69">
        <f>'IDT-1'!C69</f>
        <v>-10</v>
      </c>
      <c r="AF69" s="26"/>
      <c r="AG69">
        <f t="shared" si="5"/>
        <v>1181.9549594527032</v>
      </c>
      <c r="AI69" s="75">
        <f>PXIL!I69</f>
        <v>0</v>
      </c>
      <c r="AJ69" s="75">
        <f>PXIL!O69</f>
        <v>0</v>
      </c>
      <c r="AK69" s="75">
        <f>RTM_IEX!I69</f>
        <v>69.81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7.1156844402868726</v>
      </c>
      <c r="F70">
        <f>GT_Spot!Q70</f>
        <v>0</v>
      </c>
      <c r="G70">
        <f>PPCL_NG!Q70</f>
        <v>19.28</v>
      </c>
      <c r="H70">
        <f>PPCL_Spot!Q70</f>
        <v>5</v>
      </c>
      <c r="I70">
        <f>Bawana_NG!Q70</f>
        <v>49.919999999999995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607.89914171789087</v>
      </c>
      <c r="P70" s="77">
        <v>54.702611975933529</v>
      </c>
      <c r="Q70" s="77">
        <v>16.739999999999998</v>
      </c>
      <c r="R70" s="80">
        <v>18.75</v>
      </c>
      <c r="S70" s="80">
        <v>0</v>
      </c>
      <c r="T70" s="78">
        <f>SUMPRODUCT(LTA!F70:AJ70,LTA!F$101:AJ$101,LTA!F$104:AJ$104)</f>
        <v>70.5</v>
      </c>
      <c r="U70" s="78">
        <f>SUMPRODUCT(LTA!F70:AJ70,LTA!F$102:AJ$102,LTA!F$104:AJ$104)</f>
        <v>76.39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194.02999999999994</v>
      </c>
      <c r="AB70" s="117">
        <f>-STOA!O70</f>
        <v>0</v>
      </c>
      <c r="AC70">
        <f t="shared" si="3"/>
        <v>10.541497455580178</v>
      </c>
      <c r="AD70">
        <f t="shared" si="4"/>
        <v>1187.3559406785309</v>
      </c>
      <c r="AE70">
        <f>'IDT-1'!C70</f>
        <v>-5</v>
      </c>
      <c r="AF70" s="26"/>
      <c r="AG70">
        <f t="shared" si="5"/>
        <v>1182.3559406785309</v>
      </c>
      <c r="AI70" s="75">
        <f>PXIL!I70</f>
        <v>0</v>
      </c>
      <c r="AJ70" s="75">
        <f>PXIL!O70</f>
        <v>0</v>
      </c>
      <c r="AK70" s="75">
        <f>RTM_IEX!I70</f>
        <v>77.569999999999993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7.1156844402868726</v>
      </c>
      <c r="F71">
        <f>GT_Spot!Q71</f>
        <v>0</v>
      </c>
      <c r="G71">
        <f>PPCL_NG!Q71</f>
        <v>19.28</v>
      </c>
      <c r="H71">
        <f>PPCL_Spot!Q71</f>
        <v>5</v>
      </c>
      <c r="I71">
        <f>Bawana_NG!Q71</f>
        <v>49.919999999999995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606.18871930813782</v>
      </c>
      <c r="P71" s="77">
        <v>54.702611975933529</v>
      </c>
      <c r="Q71" s="77">
        <v>16.739999999999998</v>
      </c>
      <c r="R71" s="80">
        <v>18.75</v>
      </c>
      <c r="S71" s="80">
        <v>0</v>
      </c>
      <c r="T71" s="78">
        <f>SUMPRODUCT(LTA!F71:AJ71,LTA!F$101:AJ$101,LTA!F$104:AJ$104)</f>
        <v>64.570000000000007</v>
      </c>
      <c r="U71" s="78">
        <f>SUMPRODUCT(LTA!F71:AJ71,LTA!F$102:AJ$102,LTA!F$104:AJ$104)</f>
        <v>78.88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192.52999999999994</v>
      </c>
      <c r="AB71" s="117">
        <f>-STOA!O71</f>
        <v>0</v>
      </c>
      <c r="AC71">
        <f t="shared" si="3"/>
        <v>10.397613738374352</v>
      </c>
      <c r="AD71">
        <f t="shared" si="4"/>
        <v>1171.1494019859838</v>
      </c>
      <c r="AE71">
        <f>'IDT-1'!C71</f>
        <v>0</v>
      </c>
      <c r="AF71" s="26"/>
      <c r="AG71">
        <f t="shared" si="5"/>
        <v>1171.1494019859838</v>
      </c>
      <c r="AI71" s="75">
        <f>PXIL!I71</f>
        <v>0</v>
      </c>
      <c r="AJ71" s="75">
        <f>PXIL!O71</f>
        <v>0</v>
      </c>
      <c r="AK71" s="75">
        <f>RTM_IEX!I71</f>
        <v>67.87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7.1156844402868726</v>
      </c>
      <c r="F72">
        <f>GT_Spot!Q72</f>
        <v>0</v>
      </c>
      <c r="G72">
        <f>PPCL_NG!Q72</f>
        <v>19.28</v>
      </c>
      <c r="H72">
        <f>PPCL_Spot!Q72</f>
        <v>5</v>
      </c>
      <c r="I72">
        <f>Bawana_NG!Q72</f>
        <v>49.919999999999995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609.97021730362985</v>
      </c>
      <c r="P72" s="77">
        <v>54.702611975933529</v>
      </c>
      <c r="Q72" s="77">
        <v>16.739999999999998</v>
      </c>
      <c r="R72" s="80">
        <v>18.75</v>
      </c>
      <c r="S72" s="80">
        <v>0</v>
      </c>
      <c r="T72" s="78">
        <f>SUMPRODUCT(LTA!F72:AJ72,LTA!F$101:AJ$101,LTA!F$104:AJ$104)</f>
        <v>54.769999999999996</v>
      </c>
      <c r="U72" s="78">
        <f>SUMPRODUCT(LTA!F72:AJ72,LTA!F$102:AJ$102,LTA!F$104:AJ$104)</f>
        <v>78.81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191.32999999999996</v>
      </c>
      <c r="AB72" s="117">
        <f>-STOA!O72</f>
        <v>0</v>
      </c>
      <c r="AC72">
        <f t="shared" si="3"/>
        <v>10.504194920734683</v>
      </c>
      <c r="AD72">
        <f t="shared" si="4"/>
        <v>1183.1543187991153</v>
      </c>
      <c r="AE72">
        <f>'IDT-1'!C72</f>
        <v>0</v>
      </c>
      <c r="AF72" s="26"/>
      <c r="AG72">
        <f t="shared" si="5"/>
        <v>1183.1543187991153</v>
      </c>
      <c r="AI72" s="75">
        <f>PXIL!I72</f>
        <v>0</v>
      </c>
      <c r="AJ72" s="75">
        <f>PXIL!O72</f>
        <v>0</v>
      </c>
      <c r="AK72" s="75">
        <f>RTM_IEX!I72</f>
        <v>87.27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7.1156844402868726</v>
      </c>
      <c r="F73">
        <f>GT_Spot!Q73</f>
        <v>0</v>
      </c>
      <c r="G73">
        <f>PPCL_NG!Q73</f>
        <v>19.28</v>
      </c>
      <c r="H73">
        <f>PPCL_Spot!Q73</f>
        <v>4.83</v>
      </c>
      <c r="I73">
        <f>Bawana_NG!Q73</f>
        <v>49.919999999999995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618.36036374431717</v>
      </c>
      <c r="P73" s="77">
        <v>54.702611975933529</v>
      </c>
      <c r="Q73" s="77">
        <v>16.739999999999998</v>
      </c>
      <c r="R73" s="80">
        <v>14.5</v>
      </c>
      <c r="S73" s="80">
        <v>0</v>
      </c>
      <c r="T73" s="78">
        <f>SUMPRODUCT(LTA!F73:AJ73,LTA!F$101:AJ$101,LTA!F$104:AJ$104)</f>
        <v>43.239999999999995</v>
      </c>
      <c r="U73" s="78">
        <f>SUMPRODUCT(LTA!F73:AJ73,LTA!F$102:AJ$102,LTA!F$104:AJ$104)</f>
        <v>78.64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191.02999999999994</v>
      </c>
      <c r="AB73" s="117">
        <f>-STOA!O73</f>
        <v>0</v>
      </c>
      <c r="AC73">
        <f t="shared" si="3"/>
        <v>10.604076209412732</v>
      </c>
      <c r="AD73">
        <f t="shared" si="4"/>
        <v>1194.4045839511248</v>
      </c>
      <c r="AE73">
        <f>'IDT-1'!C73</f>
        <v>0</v>
      </c>
      <c r="AF73" s="26"/>
      <c r="AG73">
        <f t="shared" si="5"/>
        <v>1194.4045839511248</v>
      </c>
      <c r="AI73" s="75">
        <f>PXIL!I73</f>
        <v>0</v>
      </c>
      <c r="AJ73" s="75">
        <f>PXIL!O73</f>
        <v>0</v>
      </c>
      <c r="AK73" s="75">
        <f>RTM_IEX!I73</f>
        <v>106.65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7.1156844402868726</v>
      </c>
      <c r="F74">
        <f>GT_Spot!Q74</f>
        <v>0</v>
      </c>
      <c r="G74">
        <f>PPCL_NG!Q74</f>
        <v>19.28</v>
      </c>
      <c r="H74">
        <f>PPCL_Spot!Q74</f>
        <v>5</v>
      </c>
      <c r="I74">
        <f>Bawana_NG!Q74</f>
        <v>49.919999999999995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621.00337910952362</v>
      </c>
      <c r="P74" s="77">
        <v>54.702611975933529</v>
      </c>
      <c r="Q74" s="77">
        <v>16.739999999999998</v>
      </c>
      <c r="R74" s="80">
        <v>8.51</v>
      </c>
      <c r="S74" s="80">
        <v>0</v>
      </c>
      <c r="T74" s="78">
        <f>SUMPRODUCT(LTA!F74:AJ74,LTA!F$101:AJ$101,LTA!F$104:AJ$104)</f>
        <v>34.53</v>
      </c>
      <c r="U74" s="78">
        <f>SUMPRODUCT(LTA!F74:AJ74,LTA!F$102:AJ$102,LTA!F$104:AJ$104)</f>
        <v>78.429999999999993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189.52999999999994</v>
      </c>
      <c r="AB74" s="117">
        <f>-STOA!O74</f>
        <v>0</v>
      </c>
      <c r="AC74">
        <f t="shared" si="3"/>
        <v>10.143158744626547</v>
      </c>
      <c r="AD74">
        <f t="shared" si="4"/>
        <v>1142.4885167811174</v>
      </c>
      <c r="AE74">
        <f>'IDT-1'!C74</f>
        <v>0</v>
      </c>
      <c r="AF74" s="26"/>
      <c r="AG74">
        <f t="shared" si="5"/>
        <v>1142.4885167811174</v>
      </c>
      <c r="AI74" s="75">
        <f>PXIL!I74</f>
        <v>0</v>
      </c>
      <c r="AJ74" s="75">
        <f>PXIL!O74</f>
        <v>0</v>
      </c>
      <c r="AK74" s="75">
        <f>RTM_IEX!I74</f>
        <v>67.87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7.1156844402868726</v>
      </c>
      <c r="F75">
        <f>GT_Spot!Q75</f>
        <v>0</v>
      </c>
      <c r="G75">
        <f>PPCL_NG!Q75</f>
        <v>19.28</v>
      </c>
      <c r="H75">
        <f>PPCL_Spot!Q75</f>
        <v>5</v>
      </c>
      <c r="I75">
        <f>Bawana_NG!Q75</f>
        <v>49.919999999999995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620.05796062952356</v>
      </c>
      <c r="P75" s="77">
        <v>60.78261205896257</v>
      </c>
      <c r="Q75" s="77">
        <v>16.739999999999998</v>
      </c>
      <c r="R75" s="80">
        <v>0</v>
      </c>
      <c r="S75" s="80">
        <v>0</v>
      </c>
      <c r="T75" s="78">
        <f>SUMPRODUCT(LTA!F75:AJ75,LTA!F$101:AJ$101,LTA!F$104:AJ$104)</f>
        <v>42.29</v>
      </c>
      <c r="U75" s="78">
        <f>SUMPRODUCT(LTA!F75:AJ75,LTA!F$102:AJ$102,LTA!F$104:AJ$104)</f>
        <v>85.16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236.50999999999993</v>
      </c>
      <c r="AB75" s="117">
        <f>-STOA!O75</f>
        <v>0</v>
      </c>
      <c r="AC75">
        <f t="shared" si="3"/>
        <v>10.483759062733201</v>
      </c>
      <c r="AD75">
        <f t="shared" si="4"/>
        <v>1180.8524980660395</v>
      </c>
      <c r="AE75">
        <f>'IDT-1'!C75</f>
        <v>0</v>
      </c>
      <c r="AF75" s="26"/>
      <c r="AG75">
        <f t="shared" si="5"/>
        <v>1180.8524980660395</v>
      </c>
      <c r="AI75" s="75">
        <f>PXIL!I75</f>
        <v>0</v>
      </c>
      <c r="AJ75" s="75">
        <f>PXIL!O75</f>
        <v>0</v>
      </c>
      <c r="AK75" s="75">
        <f>RTM_IEX!I75</f>
        <v>48.48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7.1156844402868726</v>
      </c>
      <c r="F76">
        <f>GT_Spot!Q76</f>
        <v>0</v>
      </c>
      <c r="G76">
        <f>PPCL_NG!Q76</f>
        <v>19.28</v>
      </c>
      <c r="H76">
        <f>PPCL_Spot!Q76</f>
        <v>5</v>
      </c>
      <c r="I76">
        <f>Bawana_NG!Q76</f>
        <v>49.919999999999995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699.11534396697766</v>
      </c>
      <c r="P76" s="77">
        <v>60.78261205896257</v>
      </c>
      <c r="Q76" s="77">
        <v>16.739999999999998</v>
      </c>
      <c r="R76" s="80">
        <v>0</v>
      </c>
      <c r="S76" s="80">
        <v>0</v>
      </c>
      <c r="T76" s="78">
        <f>SUMPRODUCT(LTA!F76:AJ76,LTA!F$101:AJ$101,LTA!F$104:AJ$104)</f>
        <v>36.51</v>
      </c>
      <c r="U76" s="78">
        <f>SUMPRODUCT(LTA!F76:AJ76,LTA!F$102:AJ$102,LTA!F$104:AJ$104)</f>
        <v>84.81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235.00999999999993</v>
      </c>
      <c r="AB76" s="117">
        <f>-STOA!O76</f>
        <v>0</v>
      </c>
      <c r="AC76">
        <f t="shared" si="3"/>
        <v>10.685696036102799</v>
      </c>
      <c r="AD76">
        <f t="shared" si="4"/>
        <v>1203.5979444301242</v>
      </c>
      <c r="AE76">
        <f>'IDT-1'!C76</f>
        <v>0</v>
      </c>
      <c r="AF76" s="26"/>
      <c r="AG76">
        <f t="shared" si="5"/>
        <v>1203.5979444301242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7.1156844402868726</v>
      </c>
      <c r="F77">
        <f>GT_Spot!Q77</f>
        <v>0</v>
      </c>
      <c r="G77">
        <f>PPCL_NG!Q77</f>
        <v>19.28</v>
      </c>
      <c r="H77">
        <f>PPCL_Spot!Q77</f>
        <v>5</v>
      </c>
      <c r="I77">
        <f>Bawana_NG!Q77</f>
        <v>49.919999999999995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700.55128978697758</v>
      </c>
      <c r="P77" s="77">
        <v>60.78261205896257</v>
      </c>
      <c r="Q77" s="77">
        <v>16.739999999999998</v>
      </c>
      <c r="R77" s="80">
        <v>0</v>
      </c>
      <c r="S77" s="80">
        <v>0</v>
      </c>
      <c r="T77" s="78">
        <f>SUMPRODUCT(LTA!F77:AJ77,LTA!F$101:AJ$101,LTA!F$104:AJ$104)</f>
        <v>28.95</v>
      </c>
      <c r="U77" s="78">
        <f>SUMPRODUCT(LTA!F77:AJ77,LTA!F$102:AJ$102,LTA!F$104:AJ$104)</f>
        <v>84.5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233.71999999999994</v>
      </c>
      <c r="AB77" s="117">
        <f>-STOA!O77</f>
        <v>0</v>
      </c>
      <c r="AC77">
        <f t="shared" si="3"/>
        <v>10.6177243593188</v>
      </c>
      <c r="AD77">
        <f t="shared" si="4"/>
        <v>1195.9418619269084</v>
      </c>
      <c r="AE77">
        <f>'IDT-1'!C77</f>
        <v>0</v>
      </c>
      <c r="AF77" s="26"/>
      <c r="AG77">
        <f t="shared" si="5"/>
        <v>1195.9418619269084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7.1156844402868726</v>
      </c>
      <c r="F78">
        <f>GT_Spot!Q78</f>
        <v>0</v>
      </c>
      <c r="G78">
        <f>PPCL_NG!Q78</f>
        <v>19.28</v>
      </c>
      <c r="H78">
        <f>PPCL_Spot!Q78</f>
        <v>5</v>
      </c>
      <c r="I78">
        <f>Bawana_NG!Q78</f>
        <v>49.919999999999995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702.16534929697764</v>
      </c>
      <c r="P78" s="77">
        <v>60.78261205896257</v>
      </c>
      <c r="Q78" s="77">
        <v>16.739999999999998</v>
      </c>
      <c r="R78" s="80">
        <v>0</v>
      </c>
      <c r="S78" s="80">
        <v>0</v>
      </c>
      <c r="T78" s="78">
        <f>SUMPRODUCT(LTA!F78:AJ78,LTA!F$101:AJ$101,LTA!F$104:AJ$104)</f>
        <v>26.54</v>
      </c>
      <c r="U78" s="78">
        <f>SUMPRODUCT(LTA!F78:AJ78,LTA!F$102:AJ$102,LTA!F$104:AJ$104)</f>
        <v>84.33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232.30999999999995</v>
      </c>
      <c r="AB78" s="117">
        <f>-STOA!O78</f>
        <v>0</v>
      </c>
      <c r="AC78">
        <f t="shared" si="3"/>
        <v>10.5968160830068</v>
      </c>
      <c r="AD78">
        <f t="shared" si="4"/>
        <v>1193.5868297132204</v>
      </c>
      <c r="AE78">
        <f>'IDT-1'!C78</f>
        <v>0</v>
      </c>
      <c r="AF78" s="26"/>
      <c r="AG78">
        <f t="shared" si="5"/>
        <v>1193.5868297132204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7.7705020268163398</v>
      </c>
      <c r="F79">
        <f>GT_Spot!Q79</f>
        <v>0</v>
      </c>
      <c r="G79">
        <f>PPCL_NG!Q79</f>
        <v>19.28</v>
      </c>
      <c r="H79">
        <f>PPCL_Spot!Q79</f>
        <v>5</v>
      </c>
      <c r="I79">
        <f>Bawana_NG!Q79</f>
        <v>49.919999999999995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715.03019556202753</v>
      </c>
      <c r="P79" s="77">
        <v>60.78261205896257</v>
      </c>
      <c r="Q79" s="77">
        <v>16.739999999999998</v>
      </c>
      <c r="R79" s="80">
        <v>0</v>
      </c>
      <c r="S79" s="80">
        <v>0</v>
      </c>
      <c r="T79" s="78">
        <f>SUMPRODUCT(LTA!F79:AJ79,LTA!F$101:AJ$101,LTA!F$104:AJ$104)</f>
        <v>24.180000000000003</v>
      </c>
      <c r="U79" s="78">
        <f>SUMPRODUCT(LTA!F79:AJ79,LTA!F$102:AJ$102,LTA!F$104:AJ$104)</f>
        <v>83.94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232.01999999999995</v>
      </c>
      <c r="AB79" s="117">
        <f>-STOA!O79</f>
        <v>0</v>
      </c>
      <c r="AC79">
        <f t="shared" si="3"/>
        <v>11.044162225788508</v>
      </c>
      <c r="AD79">
        <f t="shared" si="4"/>
        <v>1163.6191474220177</v>
      </c>
      <c r="AE79">
        <f>'IDT-1'!C79</f>
        <v>0</v>
      </c>
      <c r="AF79" s="26"/>
      <c r="AG79">
        <f t="shared" si="5"/>
        <v>1163.6191474220177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-40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7.1901379512767836</v>
      </c>
      <c r="F80">
        <f>GT_Spot!Q80</f>
        <v>0</v>
      </c>
      <c r="G80">
        <f>PPCL_NG!Q80</f>
        <v>19.28</v>
      </c>
      <c r="H80">
        <f>PPCL_Spot!Q80</f>
        <v>5</v>
      </c>
      <c r="I80">
        <f>Bawana_NG!Q80</f>
        <v>49.919999999999995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723.62132149815181</v>
      </c>
      <c r="P80" s="77">
        <v>60.78261205896257</v>
      </c>
      <c r="Q80" s="77">
        <v>16.739999999999998</v>
      </c>
      <c r="R80" s="80">
        <v>0</v>
      </c>
      <c r="S80" s="80">
        <v>0</v>
      </c>
      <c r="T80" s="78">
        <f>SUMPRODUCT(LTA!F80:AJ80,LTA!F$101:AJ$101,LTA!F$104:AJ$104)</f>
        <v>22.59</v>
      </c>
      <c r="U80" s="78">
        <f>SUMPRODUCT(LTA!F80:AJ80,LTA!F$102:AJ$102,LTA!F$104:AJ$104)</f>
        <v>83.83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232.01999999999995</v>
      </c>
      <c r="AB80" s="117">
        <f>-STOA!O80</f>
        <v>0</v>
      </c>
      <c r="AC80">
        <f t="shared" si="3"/>
        <v>10.877743742106773</v>
      </c>
      <c r="AD80">
        <f t="shared" si="4"/>
        <v>1195.0963277662845</v>
      </c>
      <c r="AE80">
        <f>'IDT-1'!C80</f>
        <v>0</v>
      </c>
      <c r="AF80" s="26"/>
      <c r="AG80">
        <f t="shared" si="5"/>
        <v>1195.0963277662845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-15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7.1901379512767836</v>
      </c>
      <c r="F81">
        <f>GT_Spot!Q81</f>
        <v>0</v>
      </c>
      <c r="G81">
        <f>PPCL_NG!Q81</f>
        <v>19.28</v>
      </c>
      <c r="H81">
        <f>PPCL_Spot!Q81</f>
        <v>5</v>
      </c>
      <c r="I81">
        <f>Bawana_NG!Q81</f>
        <v>49.919999999999995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725.16726049415183</v>
      </c>
      <c r="P81" s="77">
        <v>60.78261205896257</v>
      </c>
      <c r="Q81" s="77">
        <v>16.739999999999998</v>
      </c>
      <c r="R81" s="80">
        <v>0</v>
      </c>
      <c r="S81" s="80">
        <v>0</v>
      </c>
      <c r="T81" s="78">
        <f>SUMPRODUCT(LTA!F81:AJ81,LTA!F$101:AJ$101,LTA!F$104:AJ$104)</f>
        <v>22.04</v>
      </c>
      <c r="U81" s="78">
        <f>SUMPRODUCT(LTA!F81:AJ81,LTA!F$102:AJ$102,LTA!F$104:AJ$104)</f>
        <v>83.78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232.01999999999995</v>
      </c>
      <c r="AB81" s="117">
        <f>-STOA!O81</f>
        <v>0</v>
      </c>
      <c r="AC81">
        <f t="shared" si="3"/>
        <v>11.241193106159384</v>
      </c>
      <c r="AD81">
        <f t="shared" si="4"/>
        <v>1155.6788173982316</v>
      </c>
      <c r="AE81">
        <f>'IDT-1'!C81</f>
        <v>0</v>
      </c>
      <c r="AF81" s="26"/>
      <c r="AG81">
        <f t="shared" si="5"/>
        <v>1155.6788173982316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-55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7.1901379512767836</v>
      </c>
      <c r="F82">
        <f>GT_Spot!Q82</f>
        <v>0</v>
      </c>
      <c r="G82">
        <f>PPCL_NG!Q82</f>
        <v>19.28</v>
      </c>
      <c r="H82">
        <f>PPCL_Spot!Q82</f>
        <v>5</v>
      </c>
      <c r="I82">
        <f>Bawana_NG!Q82</f>
        <v>49.919999999999995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725.16726049415183</v>
      </c>
      <c r="P82" s="77">
        <v>60.78261205896257</v>
      </c>
      <c r="Q82" s="77">
        <v>16.739999999999998</v>
      </c>
      <c r="R82" s="80">
        <v>0</v>
      </c>
      <c r="S82" s="80">
        <v>0</v>
      </c>
      <c r="T82" s="78">
        <f>SUMPRODUCT(LTA!F82:AJ82,LTA!F$101:AJ$101,LTA!F$104:AJ$104)</f>
        <v>11.82</v>
      </c>
      <c r="U82" s="78">
        <f>SUMPRODUCT(LTA!F82:AJ82,LTA!F$102:AJ$102,LTA!F$104:AJ$104)</f>
        <v>80.539999999999992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232.01999999999995</v>
      </c>
      <c r="AB82" s="117">
        <f>-STOA!O82</f>
        <v>0</v>
      </c>
      <c r="AC82">
        <f t="shared" si="3"/>
        <v>10.945182555715476</v>
      </c>
      <c r="AD82">
        <f t="shared" si="4"/>
        <v>1162.5148279486755</v>
      </c>
      <c r="AE82">
        <f>'IDT-1'!C82</f>
        <v>0</v>
      </c>
      <c r="AF82" s="26"/>
      <c r="AG82">
        <f t="shared" si="5"/>
        <v>1162.5148279486755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-35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7.1901379512767836</v>
      </c>
      <c r="F83">
        <f>GT_Spot!Q83</f>
        <v>0</v>
      </c>
      <c r="G83">
        <f>PPCL_NG!Q83</f>
        <v>19.28</v>
      </c>
      <c r="H83">
        <f>PPCL_Spot!Q83</f>
        <v>5.07</v>
      </c>
      <c r="I83">
        <f>Bawana_NG!Q83</f>
        <v>49.919999999999995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715.50244492415175</v>
      </c>
      <c r="P83" s="77">
        <v>60.78261205896257</v>
      </c>
      <c r="Q83" s="77">
        <v>16.739999999999998</v>
      </c>
      <c r="R83" s="80">
        <v>0</v>
      </c>
      <c r="S83" s="80">
        <v>0</v>
      </c>
      <c r="T83" s="78">
        <f>SUMPRODUCT(LTA!F83:AJ83,LTA!F$101:AJ$101,LTA!F$104:AJ$104)</f>
        <v>11.04</v>
      </c>
      <c r="U83" s="78">
        <f>SUMPRODUCT(LTA!F83:AJ83,LTA!F$102:AJ$102,LTA!F$104:AJ$104)</f>
        <v>80.64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232.01999999999995</v>
      </c>
      <c r="AB83" s="117">
        <f>-STOA!O83</f>
        <v>0</v>
      </c>
      <c r="AC83">
        <f t="shared" si="3"/>
        <v>10.721592265866546</v>
      </c>
      <c r="AD83">
        <f t="shared" si="4"/>
        <v>1167.4636026685243</v>
      </c>
      <c r="AE83">
        <f>'IDT-1'!C83</f>
        <v>0</v>
      </c>
      <c r="AF83" s="26"/>
      <c r="AG83">
        <f t="shared" si="5"/>
        <v>1167.4636026685243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-20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7.1901379512767836</v>
      </c>
      <c r="F84">
        <f>GT_Spot!Q84</f>
        <v>0</v>
      </c>
      <c r="G84">
        <f>PPCL_NG!Q84</f>
        <v>19.28</v>
      </c>
      <c r="H84">
        <f>PPCL_Spot!Q84</f>
        <v>5.07</v>
      </c>
      <c r="I84">
        <f>Bawana_NG!Q84</f>
        <v>49.919999999999995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714.5085640061518</v>
      </c>
      <c r="P84" s="77">
        <v>60.78261205896257</v>
      </c>
      <c r="Q84" s="77">
        <v>16.739999999999998</v>
      </c>
      <c r="R84" s="80">
        <v>0</v>
      </c>
      <c r="S84" s="80">
        <v>0</v>
      </c>
      <c r="T84" s="78">
        <f>SUMPRODUCT(LTA!F84:AJ84,LTA!F$101:AJ$101,LTA!F$104:AJ$104)</f>
        <v>10.97</v>
      </c>
      <c r="U84" s="78">
        <f>SUMPRODUCT(LTA!F84:AJ84,LTA!F$102:AJ$102,LTA!F$104:AJ$104)</f>
        <v>80.759999999999991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232.01999999999995</v>
      </c>
      <c r="AB84" s="117">
        <f>-STOA!O84</f>
        <v>0</v>
      </c>
      <c r="AC84">
        <f t="shared" si="3"/>
        <v>10.713286113788149</v>
      </c>
      <c r="AD84">
        <f t="shared" si="4"/>
        <v>1166.5280279026031</v>
      </c>
      <c r="AE84">
        <f>'IDT-1'!C84</f>
        <v>0</v>
      </c>
      <c r="AF84" s="26"/>
      <c r="AG84">
        <f t="shared" si="5"/>
        <v>1166.5280279026031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-20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7.1901379512767836</v>
      </c>
      <c r="F85">
        <f>GT_Spot!Q85</f>
        <v>0</v>
      </c>
      <c r="G85">
        <f>PPCL_NG!Q85</f>
        <v>19.28</v>
      </c>
      <c r="H85">
        <f>PPCL_Spot!Q85</f>
        <v>5.05</v>
      </c>
      <c r="I85">
        <f>Bawana_NG!Q85</f>
        <v>49.919999999999995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711.42098647710179</v>
      </c>
      <c r="P85" s="77">
        <v>60.78261205896257</v>
      </c>
      <c r="Q85" s="77">
        <v>16.739999999999998</v>
      </c>
      <c r="R85" s="80">
        <v>0</v>
      </c>
      <c r="S85" s="80">
        <v>0</v>
      </c>
      <c r="T85" s="78">
        <f>SUMPRODUCT(LTA!F85:AJ85,LTA!F$101:AJ$101,LTA!F$104:AJ$104)</f>
        <v>11.33</v>
      </c>
      <c r="U85" s="78">
        <f>SUMPRODUCT(LTA!F85:AJ85,LTA!F$102:AJ$102,LTA!F$104:AJ$104)</f>
        <v>81.03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232.01999999999995</v>
      </c>
      <c r="AB85" s="117">
        <f>-STOA!O85</f>
        <v>0</v>
      </c>
      <c r="AC85">
        <f t="shared" si="3"/>
        <v>10.513920881088602</v>
      </c>
      <c r="AD85">
        <f t="shared" si="4"/>
        <v>1184.2498156062525</v>
      </c>
      <c r="AE85">
        <f>'IDT-1'!C85</f>
        <v>0</v>
      </c>
      <c r="AF85" s="26"/>
      <c r="AG85">
        <f t="shared" si="5"/>
        <v>1184.2498156062525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7.1901379512767836</v>
      </c>
      <c r="F86">
        <f>GT_Spot!Q86</f>
        <v>0</v>
      </c>
      <c r="G86">
        <f>PPCL_NG!Q86</f>
        <v>19.28</v>
      </c>
      <c r="H86">
        <f>PPCL_Spot!Q86</f>
        <v>5.07</v>
      </c>
      <c r="I86">
        <f>Bawana_NG!Q86</f>
        <v>49.919999999999995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703.49326014310202</v>
      </c>
      <c r="P86" s="77">
        <v>60.78261205896257</v>
      </c>
      <c r="Q86" s="77">
        <v>16.739999999999998</v>
      </c>
      <c r="R86" s="80">
        <v>0</v>
      </c>
      <c r="S86" s="80">
        <v>0</v>
      </c>
      <c r="T86" s="78">
        <f>SUMPRODUCT(LTA!F86:AJ86,LTA!F$101:AJ$101,LTA!F$104:AJ$104)</f>
        <v>11.46</v>
      </c>
      <c r="U86" s="78">
        <f>SUMPRODUCT(LTA!F86:AJ86,LTA!F$102:AJ$102,LTA!F$104:AJ$104)</f>
        <v>81.179999999999993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265.95999999999998</v>
      </c>
      <c r="AB86" s="117">
        <f>-STOA!O86</f>
        <v>0</v>
      </c>
      <c r="AC86">
        <f t="shared" si="3"/>
        <v>10.745468889349404</v>
      </c>
      <c r="AD86">
        <f t="shared" si="4"/>
        <v>1210.3305412639918</v>
      </c>
      <c r="AE86">
        <f>'IDT-1'!C86</f>
        <v>0</v>
      </c>
      <c r="AF86" s="26"/>
      <c r="AG86">
        <f t="shared" si="5"/>
        <v>1210.3305412639918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7.1901379512767836</v>
      </c>
      <c r="F87">
        <f>GT_Spot!Q87</f>
        <v>0</v>
      </c>
      <c r="G87">
        <f>PPCL_NG!Q87</f>
        <v>19.28</v>
      </c>
      <c r="H87">
        <f>PPCL_Spot!Q87</f>
        <v>5.3</v>
      </c>
      <c r="I87">
        <f>Bawana_NG!Q87</f>
        <v>48.36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702.68714263176275</v>
      </c>
      <c r="P87" s="77">
        <v>60.78261205896257</v>
      </c>
      <c r="Q87" s="77">
        <v>16.739999999999998</v>
      </c>
      <c r="R87" s="80">
        <v>0</v>
      </c>
      <c r="S87" s="80">
        <v>0</v>
      </c>
      <c r="T87" s="78">
        <f>SUMPRODUCT(LTA!F87:AJ87,LTA!F$101:AJ$101,LTA!F$104:AJ$104)</f>
        <v>7.45</v>
      </c>
      <c r="U87" s="78">
        <f>SUMPRODUCT(LTA!F87:AJ87,LTA!F$102:AJ$102,LTA!F$104:AJ$104)</f>
        <v>78.959999999999994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312.38999999999993</v>
      </c>
      <c r="AB87" s="117">
        <f>-STOA!O87</f>
        <v>0</v>
      </c>
      <c r="AC87">
        <f t="shared" si="3"/>
        <v>11.080431055249619</v>
      </c>
      <c r="AD87">
        <f t="shared" si="4"/>
        <v>1248.0594615867524</v>
      </c>
      <c r="AE87">
        <f>'IDT-1'!C87</f>
        <v>0</v>
      </c>
      <c r="AF87" s="26"/>
      <c r="AG87">
        <f t="shared" si="5"/>
        <v>1248.0594615867524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7.1901379512767836</v>
      </c>
      <c r="F88">
        <f>GT_Spot!Q88</f>
        <v>0</v>
      </c>
      <c r="G88">
        <f>PPCL_NG!Q88</f>
        <v>19.28</v>
      </c>
      <c r="H88">
        <f>PPCL_Spot!Q88</f>
        <v>5.3</v>
      </c>
      <c r="I88">
        <f>Bawana_NG!Q88</f>
        <v>48.36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702.68714263176275</v>
      </c>
      <c r="P88" s="77">
        <v>60.78261205896257</v>
      </c>
      <c r="Q88" s="77">
        <v>16.739999999999998</v>
      </c>
      <c r="R88" s="80">
        <v>0</v>
      </c>
      <c r="S88" s="80">
        <v>0</v>
      </c>
      <c r="T88" s="78">
        <f>SUMPRODUCT(LTA!F88:AJ88,LTA!F$101:AJ$101,LTA!F$104:AJ$104)</f>
        <v>7.39</v>
      </c>
      <c r="U88" s="78">
        <f>SUMPRODUCT(LTA!F88:AJ88,LTA!F$102:AJ$102,LTA!F$104:AJ$104)</f>
        <v>78.92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312.38999999999993</v>
      </c>
      <c r="AB88" s="117">
        <f>-STOA!O88</f>
        <v>0</v>
      </c>
      <c r="AC88">
        <f t="shared" si="3"/>
        <v>11.079551055249617</v>
      </c>
      <c r="AD88">
        <f t="shared" si="4"/>
        <v>1247.9603415867523</v>
      </c>
      <c r="AE88">
        <f>'IDT-1'!C88</f>
        <v>0</v>
      </c>
      <c r="AF88" s="26"/>
      <c r="AG88">
        <f t="shared" si="5"/>
        <v>1247.9603415867523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7.1901379512767836</v>
      </c>
      <c r="F89">
        <f>GT_Spot!Q89</f>
        <v>0</v>
      </c>
      <c r="G89">
        <f>PPCL_NG!Q89</f>
        <v>19.28</v>
      </c>
      <c r="H89">
        <f>PPCL_Spot!Q89</f>
        <v>5.3</v>
      </c>
      <c r="I89">
        <f>Bawana_NG!Q89</f>
        <v>48.36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707.2788941797628</v>
      </c>
      <c r="P89" s="77">
        <v>60.78261205896257</v>
      </c>
      <c r="Q89" s="77">
        <v>16.739999999999998</v>
      </c>
      <c r="R89" s="80">
        <v>0</v>
      </c>
      <c r="S89" s="80">
        <v>0</v>
      </c>
      <c r="T89" s="78">
        <f>SUMPRODUCT(LTA!F89:AJ89,LTA!F$101:AJ$101,LTA!F$104:AJ$104)</f>
        <v>7.64</v>
      </c>
      <c r="U89" s="78">
        <f>SUMPRODUCT(LTA!F89:AJ89,LTA!F$102:AJ$102,LTA!F$104:AJ$104)</f>
        <v>78.87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326.92999999999995</v>
      </c>
      <c r="AB89" s="117">
        <f>-STOA!O89</f>
        <v>0</v>
      </c>
      <c r="AC89">
        <f t="shared" si="3"/>
        <v>11.33845174409397</v>
      </c>
      <c r="AD89">
        <f t="shared" si="4"/>
        <v>1257.0331924459078</v>
      </c>
      <c r="AE89">
        <f>'IDT-1'!C89</f>
        <v>0</v>
      </c>
      <c r="AF89" s="26"/>
      <c r="AG89">
        <f t="shared" si="5"/>
        <v>1257.0331924459078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7.1901379512767836</v>
      </c>
      <c r="F90">
        <f>GT_Spot!Q90</f>
        <v>0</v>
      </c>
      <c r="G90">
        <f>PPCL_NG!Q90</f>
        <v>19.28</v>
      </c>
      <c r="H90">
        <f>PPCL_Spot!Q90</f>
        <v>5.3</v>
      </c>
      <c r="I90">
        <f>Bawana_NG!Q90</f>
        <v>48.36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707.2788941797628</v>
      </c>
      <c r="P90" s="77">
        <v>60.78261205896257</v>
      </c>
      <c r="Q90" s="77">
        <v>16.739999999999998</v>
      </c>
      <c r="R90" s="80">
        <v>0</v>
      </c>
      <c r="S90" s="80">
        <v>0</v>
      </c>
      <c r="T90" s="78">
        <f>SUMPRODUCT(LTA!F90:AJ90,LTA!F$101:AJ$101,LTA!F$104:AJ$104)</f>
        <v>7.6</v>
      </c>
      <c r="U90" s="78">
        <f>SUMPRODUCT(LTA!F90:AJ90,LTA!F$102:AJ$102,LTA!F$104:AJ$104)</f>
        <v>78.899999999999991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351.16999999999996</v>
      </c>
      <c r="AB90" s="117">
        <f>-STOA!O90</f>
        <v>0</v>
      </c>
      <c r="AC90">
        <f t="shared" si="3"/>
        <v>11.462894468872017</v>
      </c>
      <c r="AD90">
        <f t="shared" si="4"/>
        <v>1291.1387497211299</v>
      </c>
      <c r="AE90">
        <f>'IDT-1'!C90</f>
        <v>0</v>
      </c>
      <c r="AF90" s="26"/>
      <c r="AG90">
        <f t="shared" si="5"/>
        <v>1291.1387497211299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7.1901379512767836</v>
      </c>
      <c r="F91">
        <f>GT_Spot!Q91</f>
        <v>0</v>
      </c>
      <c r="G91">
        <f>PPCL_NG!Q91</f>
        <v>19.28</v>
      </c>
      <c r="H91">
        <f>PPCL_Spot!Q91</f>
        <v>5.3</v>
      </c>
      <c r="I91">
        <f>Bawana_NG!Q91</f>
        <v>48.67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711.66375155176286</v>
      </c>
      <c r="P91" s="77">
        <v>60.78261205896257</v>
      </c>
      <c r="Q91" s="77">
        <v>16.739999999999998</v>
      </c>
      <c r="R91" s="80">
        <v>0</v>
      </c>
      <c r="S91" s="80">
        <v>0</v>
      </c>
      <c r="T91" s="78">
        <f>SUMPRODUCT(LTA!F91:AJ91,LTA!F$101:AJ$101,LTA!F$104:AJ$104)</f>
        <v>7.46</v>
      </c>
      <c r="U91" s="78">
        <f>SUMPRODUCT(LTA!F91:AJ91,LTA!F$102:AJ$102,LTA!F$104:AJ$104)</f>
        <v>78.95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433.10999999999996</v>
      </c>
      <c r="AB91" s="117">
        <f>-STOA!O91</f>
        <v>0</v>
      </c>
      <c r="AC91">
        <f t="shared" si="3"/>
        <v>12.579614314633433</v>
      </c>
      <c r="AD91">
        <f t="shared" si="4"/>
        <v>1336.5668872473686</v>
      </c>
      <c r="AE91">
        <f>'IDT-1'!C91</f>
        <v>0</v>
      </c>
      <c r="AF91" s="26"/>
      <c r="AG91">
        <f t="shared" si="5"/>
        <v>1336.5668872473686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-40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7.1901379512767836</v>
      </c>
      <c r="F92">
        <f>GT_Spot!Q92</f>
        <v>0</v>
      </c>
      <c r="G92">
        <f>PPCL_NG!Q92</f>
        <v>19.28</v>
      </c>
      <c r="H92">
        <f>PPCL_Spot!Q92</f>
        <v>5.3</v>
      </c>
      <c r="I92">
        <f>Bawana_NG!Q92</f>
        <v>48.67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711.72443443776274</v>
      </c>
      <c r="P92" s="77">
        <v>60.78261205896257</v>
      </c>
      <c r="Q92" s="77">
        <v>16.739999999999998</v>
      </c>
      <c r="R92" s="80">
        <v>0</v>
      </c>
      <c r="S92" s="80">
        <v>0</v>
      </c>
      <c r="T92" s="78">
        <f>SUMPRODUCT(LTA!F92:AJ92,LTA!F$101:AJ$101,LTA!F$104:AJ$104)</f>
        <v>7.54</v>
      </c>
      <c r="U92" s="78">
        <f>SUMPRODUCT(LTA!F92:AJ92,LTA!F$102:AJ$102,LTA!F$104:AJ$104)</f>
        <v>78.929999999999993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433.10999999999996</v>
      </c>
      <c r="AB92" s="117">
        <f>-STOA!O92</f>
        <v>0</v>
      </c>
      <c r="AC92">
        <f t="shared" si="3"/>
        <v>12.775995129518529</v>
      </c>
      <c r="AD92">
        <f t="shared" si="4"/>
        <v>1314.4911893184835</v>
      </c>
      <c r="AE92">
        <f>'IDT-1'!C92</f>
        <v>0</v>
      </c>
      <c r="AF92" s="26"/>
      <c r="AG92">
        <f t="shared" si="5"/>
        <v>1314.4911893184835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-62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7.1901379512767836</v>
      </c>
      <c r="F93">
        <f>GT_Spot!Q93</f>
        <v>0</v>
      </c>
      <c r="G93">
        <f>PPCL_NG!Q93</f>
        <v>19.28</v>
      </c>
      <c r="H93">
        <f>PPCL_Spot!Q93</f>
        <v>5.3</v>
      </c>
      <c r="I93">
        <f>Bawana_NG!Q93</f>
        <v>48.67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712.53073371247365</v>
      </c>
      <c r="P93" s="77">
        <v>60.78261205896257</v>
      </c>
      <c r="Q93" s="77">
        <v>16.739999999999998</v>
      </c>
      <c r="R93" s="80">
        <v>0</v>
      </c>
      <c r="S93" s="80">
        <v>0</v>
      </c>
      <c r="T93" s="78">
        <f>SUMPRODUCT(LTA!F93:AJ93,LTA!F$101:AJ$101,LTA!F$104:AJ$104)</f>
        <v>18.95</v>
      </c>
      <c r="U93" s="78">
        <f>SUMPRODUCT(LTA!F93:AJ93,LTA!F$102:AJ$102,LTA!F$104:AJ$104)</f>
        <v>79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433.10999999999996</v>
      </c>
      <c r="AB93" s="117">
        <f>-STOA!O93</f>
        <v>0</v>
      </c>
      <c r="AC93">
        <f t="shared" si="3"/>
        <v>12.546745717292564</v>
      </c>
      <c r="AD93">
        <f t="shared" si="4"/>
        <v>1365.0067380054204</v>
      </c>
      <c r="AE93">
        <f>'IDT-1'!C93</f>
        <v>0</v>
      </c>
      <c r="AF93" s="26"/>
      <c r="AG93">
        <f t="shared" si="5"/>
        <v>1365.0067380054204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-24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7.1901379512767836</v>
      </c>
      <c r="F94">
        <f>GT_Spot!Q94</f>
        <v>0</v>
      </c>
      <c r="G94">
        <f>PPCL_NG!Q94</f>
        <v>19.28</v>
      </c>
      <c r="H94">
        <f>PPCL_Spot!Q94</f>
        <v>5.3</v>
      </c>
      <c r="I94">
        <f>Bawana_NG!Q94</f>
        <v>48.67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712.53073371247365</v>
      </c>
      <c r="P94" s="77">
        <v>60.78261205896257</v>
      </c>
      <c r="Q94" s="77">
        <v>16.739999999999998</v>
      </c>
      <c r="R94" s="80">
        <v>0</v>
      </c>
      <c r="S94" s="80">
        <v>0</v>
      </c>
      <c r="T94" s="78">
        <f>SUMPRODUCT(LTA!F94:AJ94,LTA!F$101:AJ$101,LTA!F$104:AJ$104)</f>
        <v>18</v>
      </c>
      <c r="U94" s="78">
        <f>SUMPRODUCT(LTA!F94:AJ94,LTA!F$102:AJ$102,LTA!F$104:AJ$104)</f>
        <v>78.87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437.96</v>
      </c>
      <c r="AB94" s="117">
        <f>-STOA!O94</f>
        <v>0</v>
      </c>
      <c r="AC94">
        <f t="shared" si="3"/>
        <v>12.579921717292564</v>
      </c>
      <c r="AD94">
        <f t="shared" si="4"/>
        <v>1368.7435620054205</v>
      </c>
      <c r="AE94">
        <f>'IDT-1'!C94</f>
        <v>0</v>
      </c>
      <c r="AF94" s="26"/>
      <c r="AG94">
        <f t="shared" si="5"/>
        <v>1368.7435620054205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-24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7.5422868548617048</v>
      </c>
      <c r="F95">
        <f>GT_Spot!Q95</f>
        <v>0</v>
      </c>
      <c r="G95">
        <f>PPCL_NG!Q95</f>
        <v>19.28</v>
      </c>
      <c r="H95">
        <f>PPCL_Spot!Q95</f>
        <v>5.3</v>
      </c>
      <c r="I95">
        <f>Bawana_NG!Q95</f>
        <v>48.828049998003273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705.44625131047394</v>
      </c>
      <c r="P95" s="77">
        <v>60.78261205896257</v>
      </c>
      <c r="Q95" s="77">
        <v>16.739999999999998</v>
      </c>
      <c r="R95" s="80">
        <v>0</v>
      </c>
      <c r="S95" s="80">
        <v>0</v>
      </c>
      <c r="T95" s="78">
        <f>SUMPRODUCT(LTA!F95:AJ95,LTA!F$101:AJ$101,LTA!F$104:AJ$104)</f>
        <v>16.670000000000002</v>
      </c>
      <c r="U95" s="78">
        <f>SUMPRODUCT(LTA!F95:AJ95,LTA!F$102:AJ$102,LTA!F$104:AJ$104)</f>
        <v>79.569999999999993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457.34999999999997</v>
      </c>
      <c r="AB95" s="117">
        <f>-STOA!O95</f>
        <v>0</v>
      </c>
      <c r="AC95">
        <f t="shared" si="3"/>
        <v>12.474080961956252</v>
      </c>
      <c r="AD95">
        <f t="shared" si="4"/>
        <v>1405.035119260345</v>
      </c>
      <c r="AE95">
        <f>'IDT-1'!C95</f>
        <v>0</v>
      </c>
      <c r="AF95" s="26"/>
      <c r="AG95">
        <f t="shared" si="5"/>
        <v>1405.035119260345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7.5422868548617048</v>
      </c>
      <c r="F96">
        <f>GT_Spot!Q96</f>
        <v>0</v>
      </c>
      <c r="G96">
        <f>PPCL_NG!Q96</f>
        <v>19.28</v>
      </c>
      <c r="H96">
        <f>PPCL_Spot!Q96</f>
        <v>5.3</v>
      </c>
      <c r="I96">
        <f>Bawana_NG!Q96</f>
        <v>48.828049998003273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705.44625131047394</v>
      </c>
      <c r="P96" s="77">
        <v>60.78261205896257</v>
      </c>
      <c r="Q96" s="77">
        <v>16.739999999999998</v>
      </c>
      <c r="R96" s="80">
        <v>0</v>
      </c>
      <c r="S96" s="80">
        <v>0</v>
      </c>
      <c r="T96" s="78">
        <f>SUMPRODUCT(LTA!F96:AJ96,LTA!F$101:AJ$101,LTA!F$104:AJ$104)</f>
        <v>7.41</v>
      </c>
      <c r="U96" s="78">
        <f>SUMPRODUCT(LTA!F96:AJ96,LTA!F$102:AJ$102,LTA!F$104:AJ$104)</f>
        <v>79.599999999999994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471.89</v>
      </c>
      <c r="AB96" s="117">
        <f>-STOA!O96</f>
        <v>0</v>
      </c>
      <c r="AC96">
        <f t="shared" si="3"/>
        <v>12.563488961956253</v>
      </c>
      <c r="AD96">
        <f t="shared" si="4"/>
        <v>1415.1057112603451</v>
      </c>
      <c r="AE96">
        <f>'IDT-1'!C96</f>
        <v>0</v>
      </c>
      <c r="AF96" s="26"/>
      <c r="AG96">
        <f t="shared" si="5"/>
        <v>1415.1057112603451</v>
      </c>
      <c r="AI96" s="75">
        <f>PXIL!I96</f>
        <v>0</v>
      </c>
      <c r="AJ96" s="75">
        <f>PXIL!O96</f>
        <v>0</v>
      </c>
      <c r="AK96" s="75">
        <f>RTM_IEX!I96</f>
        <v>4.8499999999999996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7.5422868548617048</v>
      </c>
      <c r="F97">
        <f>GT_Spot!Q97</f>
        <v>0</v>
      </c>
      <c r="G97">
        <f>PPCL_NG!Q97</f>
        <v>19.28</v>
      </c>
      <c r="H97">
        <f>PPCL_Spot!Q97</f>
        <v>5.3</v>
      </c>
      <c r="I97">
        <f>Bawana_NG!Q97</f>
        <v>48.828049998003273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706.53381657247382</v>
      </c>
      <c r="P97" s="77">
        <v>60.78261205896257</v>
      </c>
      <c r="Q97" s="77">
        <v>16.739999999999998</v>
      </c>
      <c r="R97" s="80">
        <v>0</v>
      </c>
      <c r="S97" s="80">
        <v>0</v>
      </c>
      <c r="T97" s="78">
        <f>SUMPRODUCT(LTA!F97:AJ97,LTA!F$101:AJ$101,LTA!F$104:AJ$104)</f>
        <v>7.39</v>
      </c>
      <c r="U97" s="78">
        <f>SUMPRODUCT(LTA!F97:AJ97,LTA!F$102:AJ$102,LTA!F$104:AJ$104)</f>
        <v>79.61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471.89</v>
      </c>
      <c r="AB97" s="117">
        <f>-STOA!O97</f>
        <v>0</v>
      </c>
      <c r="AC97">
        <f t="shared" si="3"/>
        <v>12.530291536261853</v>
      </c>
      <c r="AD97">
        <f t="shared" si="4"/>
        <v>1411.3664739480396</v>
      </c>
      <c r="AE97">
        <f>'IDT-1'!C97</f>
        <v>0</v>
      </c>
      <c r="AF97" s="26"/>
      <c r="AG97">
        <f t="shared" si="5"/>
        <v>1411.3664739480396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7.5422868548617048</v>
      </c>
      <c r="F98">
        <f>GT_Spot!Q98</f>
        <v>0</v>
      </c>
      <c r="G98">
        <f>PPCL_NG!Q98</f>
        <v>19.28</v>
      </c>
      <c r="H98">
        <f>PPCL_Spot!Q98</f>
        <v>5.3</v>
      </c>
      <c r="I98">
        <f>Bawana_NG!Q98</f>
        <v>48.828049998003273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706.53381657247382</v>
      </c>
      <c r="P98" s="77">
        <v>60.78261205896257</v>
      </c>
      <c r="Q98" s="77">
        <v>16.739999999999998</v>
      </c>
      <c r="R98" s="80">
        <v>0</v>
      </c>
      <c r="S98" s="80">
        <v>0</v>
      </c>
      <c r="T98" s="78">
        <f>SUMPRODUCT(LTA!F98:AJ98,LTA!F$101:AJ$101,LTA!F$104:AJ$104)</f>
        <v>7.42</v>
      </c>
      <c r="U98" s="78">
        <f>SUMPRODUCT(LTA!F98:AJ98,LTA!F$102:AJ$102,LTA!F$104:AJ$104)</f>
        <v>79.539999999999992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471.89</v>
      </c>
      <c r="AB98" s="117">
        <f>-STOA!O98</f>
        <v>0</v>
      </c>
      <c r="AC98">
        <f t="shared" si="3"/>
        <v>12.529939536261853</v>
      </c>
      <c r="AD98">
        <f t="shared" si="4"/>
        <v>1411.3268259480394</v>
      </c>
      <c r="AE98">
        <f>'IDT-1'!C98</f>
        <v>0</v>
      </c>
      <c r="AF98" s="26"/>
      <c r="AG98">
        <f t="shared" si="5"/>
        <v>1411.3268259480394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0.18000631280351598</v>
      </c>
      <c r="F99">
        <f t="shared" si="6"/>
        <v>0</v>
      </c>
      <c r="G99">
        <f t="shared" si="6"/>
        <v>0.46271999999999947</v>
      </c>
      <c r="H99">
        <f t="shared" si="6"/>
        <v>0.13392749999999995</v>
      </c>
      <c r="I99">
        <f t="shared" si="6"/>
        <v>1.1912144382265388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15.614006650293616</v>
      </c>
      <c r="P99" s="77">
        <f t="shared" si="6"/>
        <v>1.31408521499141</v>
      </c>
      <c r="Q99" s="77">
        <f t="shared" si="6"/>
        <v>0.35992250000000026</v>
      </c>
      <c r="R99" s="80">
        <f t="shared" si="6"/>
        <v>0.21718999999999999</v>
      </c>
      <c r="S99" s="80">
        <f t="shared" si="6"/>
        <v>0</v>
      </c>
      <c r="T99" s="78">
        <f t="shared" si="6"/>
        <v>1.4122799999999998</v>
      </c>
      <c r="U99" s="78">
        <f t="shared" si="6"/>
        <v>1.7246875000000002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-0.26174999999999998</v>
      </c>
      <c r="AA99" s="117">
        <f t="shared" si="6"/>
        <v>6.3142850000000017</v>
      </c>
      <c r="AB99" s="117">
        <f t="shared" si="6"/>
        <v>0</v>
      </c>
      <c r="AC99">
        <f t="shared" si="6"/>
        <v>0.26588043625036845</v>
      </c>
      <c r="AD99">
        <f t="shared" si="6"/>
        <v>27.975087180064708</v>
      </c>
      <c r="AE99">
        <f t="shared" si="6"/>
        <v>-0.24964100000000003</v>
      </c>
      <c r="AG99">
        <f t="shared" si="6"/>
        <v>27.725446180064704</v>
      </c>
      <c r="AI99">
        <f t="shared" si="6"/>
        <v>0</v>
      </c>
      <c r="AJ99">
        <f t="shared" si="6"/>
        <v>0</v>
      </c>
      <c r="AK99">
        <f t="shared" si="6"/>
        <v>0.28530999999999995</v>
      </c>
      <c r="AL99">
        <f t="shared" si="6"/>
        <v>-0.72024999999999995</v>
      </c>
      <c r="AM99">
        <f t="shared" si="6"/>
        <v>0</v>
      </c>
      <c r="AN99">
        <f t="shared" si="6"/>
        <v>0</v>
      </c>
      <c r="AO99">
        <f t="shared" si="6"/>
        <v>1.3332499999999999E-2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44815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5" t="s">
        <v>143</v>
      </c>
      <c r="Q1" s="225" t="s">
        <v>144</v>
      </c>
      <c r="R1" s="229" t="s">
        <v>338</v>
      </c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8" t="s">
        <v>334</v>
      </c>
      <c r="Y1" s="228" t="s">
        <v>223</v>
      </c>
      <c r="Z1" s="228" t="s">
        <v>224</v>
      </c>
      <c r="AA1" s="227" t="s">
        <v>198</v>
      </c>
      <c r="AB1" s="227" t="s">
        <v>199</v>
      </c>
      <c r="AC1" s="27" t="s">
        <v>189</v>
      </c>
      <c r="AD1" s="218" t="s">
        <v>142</v>
      </c>
      <c r="AG1" s="218" t="s">
        <v>278</v>
      </c>
      <c r="AI1" s="228" t="s">
        <v>383</v>
      </c>
      <c r="AJ1" s="228" t="s">
        <v>384</v>
      </c>
      <c r="AK1" s="228" t="s">
        <v>385</v>
      </c>
      <c r="AL1" s="228" t="s">
        <v>386</v>
      </c>
      <c r="AM1" s="228" t="s">
        <v>387</v>
      </c>
      <c r="AN1" s="228" t="s">
        <v>388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5"/>
      <c r="Q2" s="225"/>
      <c r="R2" s="229"/>
      <c r="S2" s="79"/>
      <c r="T2" s="82" t="s">
        <v>314</v>
      </c>
      <c r="U2" s="226"/>
      <c r="V2" s="107" t="s">
        <v>303</v>
      </c>
      <c r="W2" s="107" t="s">
        <v>303</v>
      </c>
      <c r="X2" s="218"/>
      <c r="Y2" s="228"/>
      <c r="Z2" s="228"/>
      <c r="AA2" s="227"/>
      <c r="AB2" s="227"/>
      <c r="AC2" s="27">
        <f>Allocation!J1/100</f>
        <v>8.8000000000000005E-3</v>
      </c>
      <c r="AD2" s="218"/>
      <c r="AE2" t="s">
        <v>276</v>
      </c>
      <c r="AG2" s="218"/>
      <c r="AI2" s="228"/>
      <c r="AJ2" s="228"/>
      <c r="AK2" s="228"/>
      <c r="AL2" s="228"/>
      <c r="AM2" s="228"/>
      <c r="AN2" s="228"/>
      <c r="AO2" s="230"/>
      <c r="AP2" s="230"/>
      <c r="AQ2" s="230"/>
      <c r="AR2" s="230"/>
    </row>
    <row r="3" spans="1:44">
      <c r="A3" t="s">
        <v>45</v>
      </c>
      <c r="E3">
        <f>GT_NG!T3</f>
        <v>12.186674493689463</v>
      </c>
      <c r="F3">
        <f>GT_Spot!T3</f>
        <v>0</v>
      </c>
      <c r="G3">
        <f>PPCL_NG!T3</f>
        <v>23.14</v>
      </c>
      <c r="H3">
        <f>PPCL_Spot!T3</f>
        <v>6.56</v>
      </c>
      <c r="I3">
        <f>Bawana_NG!T3</f>
        <v>68.72999999999999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858.18971033038815</v>
      </c>
      <c r="P3" s="77">
        <v>66.802870772272115</v>
      </c>
      <c r="Q3" s="77">
        <v>20.23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330.43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310.27</v>
      </c>
      <c r="Z3" s="75">
        <f>IEX!P3</f>
        <v>0</v>
      </c>
      <c r="AA3" s="117">
        <f>STOA!J3</f>
        <v>202.80999999999997</v>
      </c>
      <c r="AB3" s="117">
        <f>-STOA!P3</f>
        <v>0</v>
      </c>
      <c r="AC3">
        <f>SUMIF(B3:AB3,"&gt;0")*$AC$2-SUMIF(B3:AB3,"&lt;0")*($AC$2/(1-$AC$2))+SUMIF(AI3:AR3,"&gt;0")*$AC$2-SUMIF(AI3:AR3,"&lt;0")*($AC$2/(1-$AC$2))</f>
        <v>17.424523651023506</v>
      </c>
      <c r="AD3">
        <f>SUM(B3:AB3,AI3:AR3)-AC3</f>
        <v>1801.9247319453264</v>
      </c>
      <c r="AE3">
        <f>'IDT-1'!F3</f>
        <v>0</v>
      </c>
      <c r="AF3" s="26"/>
      <c r="AG3">
        <f>SUM(AD3:AF3)</f>
        <v>1801.9247319453264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-80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12.186674493689463</v>
      </c>
      <c r="F4">
        <f>GT_Spot!T4</f>
        <v>0</v>
      </c>
      <c r="G4">
        <f>PPCL_NG!T4</f>
        <v>23.14</v>
      </c>
      <c r="H4">
        <f>PPCL_Spot!T4</f>
        <v>6.56</v>
      </c>
      <c r="I4">
        <f>Bawana_NG!T4</f>
        <v>68.72999999999999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858.18971033038815</v>
      </c>
      <c r="P4" s="77">
        <v>66.802870772272115</v>
      </c>
      <c r="Q4" s="77">
        <v>20.23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330.48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295.72000000000003</v>
      </c>
      <c r="Z4" s="75">
        <f>IEX!P4</f>
        <v>0</v>
      </c>
      <c r="AA4" s="117">
        <f>STOA!J4</f>
        <v>202.80999999999997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17.385704926245459</v>
      </c>
      <c r="AD4">
        <f t="shared" ref="AD4:AD67" si="1">SUM(B4:AB4,AI4:AR4)-AC4</f>
        <v>1777.4635506701045</v>
      </c>
      <c r="AE4">
        <f>'IDT-1'!F4</f>
        <v>0</v>
      </c>
      <c r="AF4" s="26"/>
      <c r="AG4">
        <f t="shared" ref="AG4:AG67" si="2">SUM(AD4:AF4)</f>
        <v>1777.4635506701045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-90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12.186674493689463</v>
      </c>
      <c r="F5">
        <f>GT_Spot!T5</f>
        <v>0</v>
      </c>
      <c r="G5">
        <f>PPCL_NG!T5</f>
        <v>23.14</v>
      </c>
      <c r="H5">
        <f>PPCL_Spot!T5</f>
        <v>6.56</v>
      </c>
      <c r="I5">
        <f>Bawana_NG!T5</f>
        <v>68.72999999999999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837.45358754219922</v>
      </c>
      <c r="P5" s="77">
        <v>66.802870772272115</v>
      </c>
      <c r="Q5" s="77">
        <v>20.23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330.6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284.08999999999997</v>
      </c>
      <c r="Z5" s="75">
        <f>IEX!P5</f>
        <v>0</v>
      </c>
      <c r="AA5" s="117">
        <f>STOA!J5</f>
        <v>202.80999999999997</v>
      </c>
      <c r="AB5" s="117">
        <f>-STOA!P5</f>
        <v>0</v>
      </c>
      <c r="AC5">
        <f t="shared" si="0"/>
        <v>17.101939045709393</v>
      </c>
      <c r="AD5">
        <f t="shared" si="1"/>
        <v>1745.5011937624513</v>
      </c>
      <c r="AE5">
        <f>'IDT-1'!F5</f>
        <v>0</v>
      </c>
      <c r="AF5" s="26"/>
      <c r="AG5">
        <f t="shared" si="2"/>
        <v>1745.5011937624513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-90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12.186674493689463</v>
      </c>
      <c r="F6">
        <f>GT_Spot!T6</f>
        <v>0</v>
      </c>
      <c r="G6">
        <f>PPCL_NG!T6</f>
        <v>23.14</v>
      </c>
      <c r="H6">
        <f>PPCL_Spot!T6</f>
        <v>6.56</v>
      </c>
      <c r="I6">
        <f>Bawana_NG!T6</f>
        <v>68.72999999999999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837.45358754219922</v>
      </c>
      <c r="P6" s="77">
        <v>66.802870772272115</v>
      </c>
      <c r="Q6" s="77">
        <v>20.23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330.68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259.85000000000002</v>
      </c>
      <c r="Z6" s="75">
        <f>IEX!P6</f>
        <v>0</v>
      </c>
      <c r="AA6" s="117">
        <f>STOA!J6</f>
        <v>202.80999999999997</v>
      </c>
      <c r="AB6" s="117">
        <f>-STOA!P6</f>
        <v>0</v>
      </c>
      <c r="AC6">
        <f t="shared" si="0"/>
        <v>16.889331045709397</v>
      </c>
      <c r="AD6">
        <f t="shared" si="1"/>
        <v>1721.5538017624515</v>
      </c>
      <c r="AE6">
        <f>'IDT-1'!F6</f>
        <v>0</v>
      </c>
      <c r="AF6" s="26"/>
      <c r="AG6">
        <f t="shared" si="2"/>
        <v>1721.5538017624515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-90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12.186674493689463</v>
      </c>
      <c r="F7">
        <f>GT_Spot!T7</f>
        <v>0</v>
      </c>
      <c r="G7">
        <f>PPCL_NG!T7</f>
        <v>23.14</v>
      </c>
      <c r="H7">
        <f>PPCL_Spot!T7</f>
        <v>6.56</v>
      </c>
      <c r="I7">
        <f>Bawana_NG!T7</f>
        <v>68.72999999999999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829.90590453395157</v>
      </c>
      <c r="P7" s="77">
        <v>66.802870772272115</v>
      </c>
      <c r="Q7" s="77">
        <v>20.23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330.66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241.42</v>
      </c>
      <c r="Z7" s="75">
        <f>IEX!P7</f>
        <v>0</v>
      </c>
      <c r="AA7" s="117">
        <f>STOA!J7</f>
        <v>202.80999999999997</v>
      </c>
      <c r="AB7" s="117">
        <f>-STOA!P7</f>
        <v>0</v>
      </c>
      <c r="AC7">
        <f t="shared" si="0"/>
        <v>16.571770160014864</v>
      </c>
      <c r="AD7">
        <f t="shared" si="1"/>
        <v>1705.8736796398985</v>
      </c>
      <c r="AE7">
        <f>'IDT-1'!F7</f>
        <v>0</v>
      </c>
      <c r="AF7" s="26"/>
      <c r="AG7">
        <f t="shared" si="2"/>
        <v>1705.8736796398985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-80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12.186674493689463</v>
      </c>
      <c r="F8">
        <f>GT_Spot!T8</f>
        <v>0</v>
      </c>
      <c r="G8">
        <f>PPCL_NG!T8</f>
        <v>23.14</v>
      </c>
      <c r="H8">
        <f>PPCL_Spot!T8</f>
        <v>6.56</v>
      </c>
      <c r="I8">
        <f>Bawana_NG!T8</f>
        <v>68.72999999999999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829.90590453395157</v>
      </c>
      <c r="P8" s="77">
        <v>66.802870772272115</v>
      </c>
      <c r="Q8" s="77">
        <v>20.23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330.75000000000006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218.16</v>
      </c>
      <c r="Z8" s="75">
        <f>IEX!P8</f>
        <v>0</v>
      </c>
      <c r="AA8" s="117">
        <f>STOA!J8</f>
        <v>202.80999999999997</v>
      </c>
      <c r="AB8" s="117">
        <f>-STOA!P8</f>
        <v>0</v>
      </c>
      <c r="AC8">
        <f t="shared" si="0"/>
        <v>16.81178053612463</v>
      </c>
      <c r="AD8">
        <f t="shared" si="1"/>
        <v>1632.4636692637887</v>
      </c>
      <c r="AE8">
        <f>'IDT-1'!F8</f>
        <v>0</v>
      </c>
      <c r="AF8" s="26"/>
      <c r="AG8">
        <f t="shared" si="2"/>
        <v>1632.4636692637887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-130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12.186674493689463</v>
      </c>
      <c r="F9">
        <f>GT_Spot!T9</f>
        <v>0</v>
      </c>
      <c r="G9">
        <f>PPCL_NG!T9</f>
        <v>23.14</v>
      </c>
      <c r="H9">
        <f>PPCL_Spot!T9</f>
        <v>6.56</v>
      </c>
      <c r="I9">
        <f>Bawana_NG!T9</f>
        <v>68.72999999999999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829.90590453395157</v>
      </c>
      <c r="P9" s="77">
        <v>66.802870772272115</v>
      </c>
      <c r="Q9" s="77">
        <v>20.23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330.91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204.59</v>
      </c>
      <c r="Z9" s="75">
        <f>IEX!P9</f>
        <v>0</v>
      </c>
      <c r="AA9" s="117">
        <f>STOA!J9</f>
        <v>202.80999999999997</v>
      </c>
      <c r="AB9" s="117">
        <f>-STOA!P9</f>
        <v>0</v>
      </c>
      <c r="AC9">
        <f t="shared" si="0"/>
        <v>16.294256797625838</v>
      </c>
      <c r="AD9">
        <f t="shared" si="1"/>
        <v>1664.5711930022874</v>
      </c>
      <c r="AE9">
        <f>'IDT-1'!F9</f>
        <v>0</v>
      </c>
      <c r="AF9" s="26"/>
      <c r="AG9">
        <f t="shared" si="2"/>
        <v>1664.5711930022874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-85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12.186674493689463</v>
      </c>
      <c r="F10">
        <f>GT_Spot!T10</f>
        <v>0</v>
      </c>
      <c r="G10">
        <f>PPCL_NG!T10</f>
        <v>23.14</v>
      </c>
      <c r="H10">
        <f>PPCL_Spot!T10</f>
        <v>6.56</v>
      </c>
      <c r="I10">
        <f>Bawana_NG!T10</f>
        <v>68.72999999999999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829.90590453395157</v>
      </c>
      <c r="P10" s="77">
        <v>66.802870772272115</v>
      </c>
      <c r="Q10" s="77">
        <v>20.23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329.02000000000004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185.19</v>
      </c>
      <c r="Z10" s="75">
        <f>IEX!P10</f>
        <v>0</v>
      </c>
      <c r="AA10" s="117">
        <f>STOA!J10</f>
        <v>202.80999999999997</v>
      </c>
      <c r="AB10" s="117">
        <f>-STOA!P10</f>
        <v>0</v>
      </c>
      <c r="AC10">
        <f t="shared" si="0"/>
        <v>16.151295435236818</v>
      </c>
      <c r="AD10">
        <f t="shared" si="1"/>
        <v>1638.4241543646765</v>
      </c>
      <c r="AE10">
        <f>'IDT-1'!F10</f>
        <v>0</v>
      </c>
      <c r="AF10" s="26"/>
      <c r="AG10">
        <f t="shared" si="2"/>
        <v>1638.4241543646765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-90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12.186674493689463</v>
      </c>
      <c r="F11">
        <f>GT_Spot!T11</f>
        <v>0</v>
      </c>
      <c r="G11">
        <f>PPCL_NG!T11</f>
        <v>23.14</v>
      </c>
      <c r="H11">
        <f>PPCL_Spot!T11</f>
        <v>6.56</v>
      </c>
      <c r="I11">
        <f>Bawana_NG!T11</f>
        <v>69.172740599865293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840.03256773773694</v>
      </c>
      <c r="P11" s="77">
        <v>66.802870772272115</v>
      </c>
      <c r="Q11" s="77">
        <v>20.23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328.73999999999995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119.27</v>
      </c>
      <c r="Z11" s="75">
        <f>IEX!P11</f>
        <v>0</v>
      </c>
      <c r="AA11" s="117">
        <f>STOA!J11</f>
        <v>202.71999999999997</v>
      </c>
      <c r="AB11" s="117">
        <f>-STOA!P11</f>
        <v>0</v>
      </c>
      <c r="AC11">
        <f t="shared" si="0"/>
        <v>15.305829087821129</v>
      </c>
      <c r="AD11">
        <f t="shared" si="1"/>
        <v>1623.5490245157428</v>
      </c>
      <c r="AE11">
        <f>'IDT-1'!F11</f>
        <v>0</v>
      </c>
      <c r="AF11" s="26"/>
      <c r="AG11">
        <f t="shared" si="2"/>
        <v>1623.5490245157428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-50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12.186674493689463</v>
      </c>
      <c r="F12">
        <f>GT_Spot!T12</f>
        <v>0</v>
      </c>
      <c r="G12">
        <f>PPCL_NG!T12</f>
        <v>23.14</v>
      </c>
      <c r="H12">
        <f>PPCL_Spot!T12</f>
        <v>6.56</v>
      </c>
      <c r="I12">
        <f>Bawana_NG!T12</f>
        <v>69.172740599865293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837.16176006293676</v>
      </c>
      <c r="P12" s="77">
        <v>66.802870772272115</v>
      </c>
      <c r="Q12" s="77">
        <v>20.23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328.86999999999995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102.78</v>
      </c>
      <c r="Z12" s="75">
        <f>IEX!P12</f>
        <v>0</v>
      </c>
      <c r="AA12" s="117">
        <f>STOA!J12</f>
        <v>202.71999999999997</v>
      </c>
      <c r="AB12" s="117">
        <f>-STOA!P12</f>
        <v>0</v>
      </c>
      <c r="AC12">
        <f t="shared" si="0"/>
        <v>15.136597980282886</v>
      </c>
      <c r="AD12">
        <f t="shared" si="1"/>
        <v>1604.4874479484806</v>
      </c>
      <c r="AE12">
        <f>'IDT-1'!F12</f>
        <v>0</v>
      </c>
      <c r="AF12" s="26"/>
      <c r="AG12">
        <f t="shared" si="2"/>
        <v>1604.4874479484806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-50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12.186674493689463</v>
      </c>
      <c r="F13">
        <f>GT_Spot!T13</f>
        <v>0</v>
      </c>
      <c r="G13">
        <f>PPCL_NG!T13</f>
        <v>23.14</v>
      </c>
      <c r="H13">
        <f>PPCL_Spot!T13</f>
        <v>6.56</v>
      </c>
      <c r="I13">
        <f>Bawana_NG!T13</f>
        <v>69.172740599865293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837.16083946618585</v>
      </c>
      <c r="P13" s="77">
        <v>66.802870772272115</v>
      </c>
      <c r="Q13" s="77">
        <v>20.23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331.00999999999993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81.45</v>
      </c>
      <c r="Z13" s="75">
        <f>IEX!P13</f>
        <v>0</v>
      </c>
      <c r="AA13" s="117">
        <f>STOA!J13</f>
        <v>202.71999999999997</v>
      </c>
      <c r="AB13" s="117">
        <f>-STOA!P13</f>
        <v>0</v>
      </c>
      <c r="AC13">
        <f t="shared" si="0"/>
        <v>14.967717879031479</v>
      </c>
      <c r="AD13">
        <f t="shared" si="1"/>
        <v>1585.4654074529815</v>
      </c>
      <c r="AE13">
        <f>'IDT-1'!F13</f>
        <v>0</v>
      </c>
      <c r="AF13" s="26"/>
      <c r="AG13">
        <f t="shared" si="2"/>
        <v>1585.4654074529815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-50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12.186674493689463</v>
      </c>
      <c r="F14">
        <f>GT_Spot!T14</f>
        <v>0</v>
      </c>
      <c r="G14">
        <f>PPCL_NG!T14</f>
        <v>23.14</v>
      </c>
      <c r="H14">
        <f>PPCL_Spot!T14</f>
        <v>6.56</v>
      </c>
      <c r="I14">
        <f>Bawana_NG!T14</f>
        <v>69.172740599865293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832.53147444745571</v>
      </c>
      <c r="P14" s="77">
        <v>66.802870772272115</v>
      </c>
      <c r="Q14" s="77">
        <v>20.23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331.04999999999995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66.900000000000006</v>
      </c>
      <c r="Z14" s="75">
        <f>IEX!P14</f>
        <v>0</v>
      </c>
      <c r="AA14" s="117">
        <f>STOA!J14</f>
        <v>202.71999999999997</v>
      </c>
      <c r="AB14" s="117">
        <f>-STOA!P14</f>
        <v>0</v>
      </c>
      <c r="AC14">
        <f t="shared" si="0"/>
        <v>14.799291466866654</v>
      </c>
      <c r="AD14">
        <f t="shared" si="1"/>
        <v>1566.4944688464161</v>
      </c>
      <c r="AE14">
        <f>'IDT-1'!F14</f>
        <v>0</v>
      </c>
      <c r="AF14" s="26"/>
      <c r="AG14">
        <f t="shared" si="2"/>
        <v>1566.4944688464161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-50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7.7210751631284431</v>
      </c>
      <c r="F15">
        <f>GT_Spot!T15</f>
        <v>0</v>
      </c>
      <c r="G15">
        <f>PPCL_NG!T15</f>
        <v>23.14</v>
      </c>
      <c r="H15">
        <f>PPCL_Spot!T15</f>
        <v>4.04</v>
      </c>
      <c r="I15">
        <f>Bawana_NG!T15</f>
        <v>69.172740599865293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834.54064071459891</v>
      </c>
      <c r="P15" s="77">
        <v>66.802870772272115</v>
      </c>
      <c r="Q15" s="77">
        <v>20.23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330.84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56.24</v>
      </c>
      <c r="Z15" s="75">
        <f>IEX!P15</f>
        <v>0</v>
      </c>
      <c r="AA15" s="117">
        <f>STOA!J15</f>
        <v>202.71999999999997</v>
      </c>
      <c r="AB15" s="117">
        <f>-STOA!P15</f>
        <v>0</v>
      </c>
      <c r="AC15">
        <f t="shared" si="0"/>
        <v>15.148139869629318</v>
      </c>
      <c r="AD15">
        <f t="shared" si="1"/>
        <v>1495.2991873802353</v>
      </c>
      <c r="AE15">
        <f>'IDT-1'!F15</f>
        <v>0</v>
      </c>
      <c r="AF15" s="26"/>
      <c r="AG15">
        <f t="shared" si="2"/>
        <v>1495.2991873802353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-105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7.7210751631284431</v>
      </c>
      <c r="F16">
        <f>GT_Spot!T16</f>
        <v>0</v>
      </c>
      <c r="G16">
        <f>PPCL_NG!T16</f>
        <v>23.14</v>
      </c>
      <c r="H16">
        <f>PPCL_Spot!T16</f>
        <v>4.04</v>
      </c>
      <c r="I16">
        <f>Bawana_NG!T16</f>
        <v>69.172740599865293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834.54064071459891</v>
      </c>
      <c r="P16" s="77">
        <v>66.802870772272115</v>
      </c>
      <c r="Q16" s="77">
        <v>20.23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330.96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43.63</v>
      </c>
      <c r="Z16" s="75">
        <f>IEX!P16</f>
        <v>0</v>
      </c>
      <c r="AA16" s="117">
        <f>STOA!J16</f>
        <v>202.71999999999997</v>
      </c>
      <c r="AB16" s="117">
        <f>-STOA!P16</f>
        <v>0</v>
      </c>
      <c r="AC16">
        <f t="shared" si="0"/>
        <v>14.727493406352485</v>
      </c>
      <c r="AD16">
        <f t="shared" si="1"/>
        <v>1518.2298338435123</v>
      </c>
      <c r="AE16">
        <f>'IDT-1'!F16</f>
        <v>0</v>
      </c>
      <c r="AF16" s="26"/>
      <c r="AG16">
        <f t="shared" si="2"/>
        <v>1518.2298338435123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-70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12.186674493689463</v>
      </c>
      <c r="F17">
        <f>GT_Spot!T17</f>
        <v>0</v>
      </c>
      <c r="G17">
        <f>PPCL_NG!T17</f>
        <v>23.14</v>
      </c>
      <c r="H17">
        <f>PPCL_Spot!T17</f>
        <v>6.75</v>
      </c>
      <c r="I17">
        <f>Bawana_NG!T17</f>
        <v>69.172740599865293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834.05959384794073</v>
      </c>
      <c r="P17" s="77">
        <v>66.802870772272115</v>
      </c>
      <c r="Q17" s="77">
        <v>20.23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330.96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26.18</v>
      </c>
      <c r="Z17" s="75">
        <f>IEX!P17</f>
        <v>0</v>
      </c>
      <c r="AA17" s="117">
        <f>STOA!J17</f>
        <v>202.71999999999997</v>
      </c>
      <c r="AB17" s="117">
        <f>-STOA!P17</f>
        <v>0</v>
      </c>
      <c r="AC17">
        <f t="shared" si="0"/>
        <v>14.588454830423853</v>
      </c>
      <c r="AD17">
        <f t="shared" si="1"/>
        <v>1512.6134248833439</v>
      </c>
      <c r="AE17">
        <f>'IDT-1'!F17</f>
        <v>0</v>
      </c>
      <c r="AF17" s="26"/>
      <c r="AG17">
        <f t="shared" si="2"/>
        <v>1512.6134248833439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-65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12.186674493689463</v>
      </c>
      <c r="F18">
        <f>GT_Spot!T18</f>
        <v>0</v>
      </c>
      <c r="G18">
        <f>PPCL_NG!T18</f>
        <v>23.14</v>
      </c>
      <c r="H18">
        <f>PPCL_Spot!T18</f>
        <v>6.75</v>
      </c>
      <c r="I18">
        <f>Bawana_NG!T18</f>
        <v>69.172740599865293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834.05959384794073</v>
      </c>
      <c r="P18" s="77">
        <v>66.802870772272115</v>
      </c>
      <c r="Q18" s="77">
        <v>20.23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331.09999999999997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202.71999999999997</v>
      </c>
      <c r="AB18" s="117">
        <f>-STOA!P18</f>
        <v>0</v>
      </c>
      <c r="AC18">
        <f t="shared" si="0"/>
        <v>14.403693468034829</v>
      </c>
      <c r="AD18">
        <f t="shared" si="1"/>
        <v>1481.7581862457328</v>
      </c>
      <c r="AE18">
        <f>'IDT-1'!F18</f>
        <v>9.1530000000000005</v>
      </c>
      <c r="AF18" s="26"/>
      <c r="AG18">
        <f t="shared" si="2"/>
        <v>1490.9111862457328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-70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12.186674493689463</v>
      </c>
      <c r="F19">
        <f>GT_Spot!T19</f>
        <v>0</v>
      </c>
      <c r="G19">
        <f>PPCL_NG!T19</f>
        <v>23.14</v>
      </c>
      <c r="H19">
        <f>PPCL_Spot!T19</f>
        <v>6.75</v>
      </c>
      <c r="I19">
        <f>Bawana_NG!T19</f>
        <v>69.172740599865293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834.05959384794073</v>
      </c>
      <c r="P19" s="77">
        <v>66.802870772272115</v>
      </c>
      <c r="Q19" s="77">
        <v>20.23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330.91999999999996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202.63</v>
      </c>
      <c r="AB19" s="117">
        <f>-STOA!P19</f>
        <v>0</v>
      </c>
      <c r="AC19">
        <f t="shared" si="0"/>
        <v>14.223754917590922</v>
      </c>
      <c r="AD19">
        <f t="shared" si="1"/>
        <v>1501.6681247961767</v>
      </c>
      <c r="AE19">
        <f>'IDT-1'!F19</f>
        <v>-8.7490000000000006</v>
      </c>
      <c r="AF19" s="26"/>
      <c r="AG19">
        <f t="shared" si="2"/>
        <v>1492.9191247961767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-50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12.186674493689463</v>
      </c>
      <c r="F20">
        <f>GT_Spot!T20</f>
        <v>0</v>
      </c>
      <c r="G20">
        <f>PPCL_NG!T20</f>
        <v>23.14</v>
      </c>
      <c r="H20">
        <f>PPCL_Spot!T20</f>
        <v>6.75</v>
      </c>
      <c r="I20">
        <f>Bawana_NG!T20</f>
        <v>69.172740599865293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832.34029370434064</v>
      </c>
      <c r="P20" s="77">
        <v>66.802870772272115</v>
      </c>
      <c r="Q20" s="77">
        <v>20.23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330.93999999999994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202.63</v>
      </c>
      <c r="AB20" s="117">
        <f>-STOA!P20</f>
        <v>0</v>
      </c>
      <c r="AC20">
        <f t="shared" si="0"/>
        <v>14.12001980110529</v>
      </c>
      <c r="AD20">
        <f t="shared" si="1"/>
        <v>1510.0725597690623</v>
      </c>
      <c r="AE20">
        <f>'IDT-1'!F20</f>
        <v>-31.548999999999999</v>
      </c>
      <c r="AF20" s="26"/>
      <c r="AG20">
        <f t="shared" si="2"/>
        <v>1478.5235597690623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-40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12.181351582549187</v>
      </c>
      <c r="F21">
        <f>GT_Spot!T21</f>
        <v>0</v>
      </c>
      <c r="G21">
        <f>PPCL_NG!T21</f>
        <v>23.14</v>
      </c>
      <c r="H21">
        <f>PPCL_Spot!T21</f>
        <v>6.75</v>
      </c>
      <c r="I21">
        <f>Bawana_NG!T21</f>
        <v>69.172740599865293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832.06377547794068</v>
      </c>
      <c r="P21" s="77">
        <v>66.802870772272115</v>
      </c>
      <c r="Q21" s="77">
        <v>20.23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328.98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202.63</v>
      </c>
      <c r="AB21" s="117">
        <f>-STOA!P21</f>
        <v>0</v>
      </c>
      <c r="AC21">
        <f t="shared" si="0"/>
        <v>14.544197975204701</v>
      </c>
      <c r="AD21">
        <f t="shared" si="1"/>
        <v>1457.4065404574228</v>
      </c>
      <c r="AE21">
        <f>'IDT-1'!F21</f>
        <v>-50.018999999999998</v>
      </c>
      <c r="AF21" s="26"/>
      <c r="AG21">
        <f t="shared" si="2"/>
        <v>1407.3875404574228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-90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12.181351582549187</v>
      </c>
      <c r="F22">
        <f>GT_Spot!T22</f>
        <v>0</v>
      </c>
      <c r="G22">
        <f>PPCL_NG!T22</f>
        <v>23.14</v>
      </c>
      <c r="H22">
        <f>PPCL_Spot!T22</f>
        <v>6.75</v>
      </c>
      <c r="I22">
        <f>Bawana_NG!T22</f>
        <v>69.172740599865293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832.06377547794068</v>
      </c>
      <c r="P22" s="77">
        <v>66.802870772272115</v>
      </c>
      <c r="Q22" s="77">
        <v>20.23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329.17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202.63</v>
      </c>
      <c r="AB22" s="117">
        <f>-STOA!P22</f>
        <v>0</v>
      </c>
      <c r="AC22">
        <f t="shared" si="0"/>
        <v>14.013182323872984</v>
      </c>
      <c r="AD22">
        <f t="shared" si="1"/>
        <v>1518.1275561087546</v>
      </c>
      <c r="AE22">
        <f>'IDT-1'!F22</f>
        <v>-72.078999999999994</v>
      </c>
      <c r="AF22" s="26"/>
      <c r="AG22">
        <f t="shared" si="2"/>
        <v>1446.0485561087546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-30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12.181351582549187</v>
      </c>
      <c r="F23">
        <f>GT_Spot!T23</f>
        <v>0</v>
      </c>
      <c r="G23">
        <f>PPCL_NG!T23</f>
        <v>23.14</v>
      </c>
      <c r="H23">
        <f>PPCL_Spot!T23</f>
        <v>6.75</v>
      </c>
      <c r="I23">
        <f>Bawana_NG!T23</f>
        <v>69.390000000000015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840.58836043514066</v>
      </c>
      <c r="P23" s="77">
        <v>66.802870772272115</v>
      </c>
      <c r="Q23" s="77">
        <v>20.23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328.84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202.63</v>
      </c>
      <c r="AB23" s="117">
        <f>-STOA!P23</f>
        <v>0</v>
      </c>
      <c r="AC23">
        <f t="shared" si="0"/>
        <v>14.087206554217525</v>
      </c>
      <c r="AD23">
        <f t="shared" si="1"/>
        <v>1526.4653762357443</v>
      </c>
      <c r="AE23">
        <f>'IDT-1'!F23</f>
        <v>-92.531000000000006</v>
      </c>
      <c r="AF23" s="26"/>
      <c r="AG23">
        <f t="shared" si="2"/>
        <v>1433.9343762357444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-30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12.181351582549187</v>
      </c>
      <c r="F24">
        <f>GT_Spot!T24</f>
        <v>0</v>
      </c>
      <c r="G24">
        <f>PPCL_NG!T24</f>
        <v>23.14</v>
      </c>
      <c r="H24">
        <f>PPCL_Spot!T24</f>
        <v>6.75</v>
      </c>
      <c r="I24">
        <f>Bawana_NG!T24</f>
        <v>69.390000000000015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841.43591507034068</v>
      </c>
      <c r="P24" s="77">
        <v>66.802870772272115</v>
      </c>
      <c r="Q24" s="77">
        <v>20.23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328.86999999999995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202.63</v>
      </c>
      <c r="AB24" s="117">
        <f>-STOA!P24</f>
        <v>0</v>
      </c>
      <c r="AC24">
        <f t="shared" si="0"/>
        <v>14.050538397396307</v>
      </c>
      <c r="AD24">
        <f t="shared" si="1"/>
        <v>1532.3795990277654</v>
      </c>
      <c r="AE24">
        <f>'IDT-1'!F24</f>
        <v>-111.572</v>
      </c>
      <c r="AF24" s="26"/>
      <c r="AG24">
        <f t="shared" si="2"/>
        <v>1420.8075990277653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-25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12.181351582549187</v>
      </c>
      <c r="F25">
        <f>GT_Spot!T25</f>
        <v>0</v>
      </c>
      <c r="G25">
        <f>PPCL_NG!T25</f>
        <v>23.14</v>
      </c>
      <c r="H25">
        <f>PPCL_Spot!T25</f>
        <v>6.75</v>
      </c>
      <c r="I25">
        <f>Bawana_NG!T25</f>
        <v>69.172740599865293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836.01158736464561</v>
      </c>
      <c r="P25" s="77">
        <v>66.802870772272115</v>
      </c>
      <c r="Q25" s="77">
        <v>20.23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329.09999999999997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202.63</v>
      </c>
      <c r="AB25" s="117">
        <f>-STOA!P25</f>
        <v>0</v>
      </c>
      <c r="AC25">
        <f t="shared" si="0"/>
        <v>14.136088343697935</v>
      </c>
      <c r="AD25">
        <f t="shared" si="1"/>
        <v>1511.882461975634</v>
      </c>
      <c r="AE25">
        <f>'IDT-1'!F25</f>
        <v>-98.605000000000004</v>
      </c>
      <c r="AF25" s="26"/>
      <c r="AG25">
        <f t="shared" si="2"/>
        <v>1413.277461975634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-40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12.181351582549187</v>
      </c>
      <c r="F26">
        <f>GT_Spot!T26</f>
        <v>0</v>
      </c>
      <c r="G26">
        <f>PPCL_NG!T26</f>
        <v>23.14</v>
      </c>
      <c r="H26">
        <f>PPCL_Spot!T26</f>
        <v>6.75</v>
      </c>
      <c r="I26">
        <f>Bawana_NG!T26</f>
        <v>69.390000000000015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777.50289300156703</v>
      </c>
      <c r="P26" s="77">
        <v>66.802870772272115</v>
      </c>
      <c r="Q26" s="77">
        <v>20.23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328.69999999999993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202.63</v>
      </c>
      <c r="AB26" s="117">
        <f>-STOA!P26</f>
        <v>0</v>
      </c>
      <c r="AC26">
        <f t="shared" si="0"/>
        <v>13.530822440802078</v>
      </c>
      <c r="AD26">
        <f t="shared" si="1"/>
        <v>1463.7962929155863</v>
      </c>
      <c r="AE26">
        <f>'IDT-1'!F26</f>
        <v>-74.385999999999996</v>
      </c>
      <c r="AF26" s="26"/>
      <c r="AG26">
        <f t="shared" si="2"/>
        <v>1389.4102929155863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-30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12.181351582549187</v>
      </c>
      <c r="F27">
        <f>GT_Spot!T27</f>
        <v>0</v>
      </c>
      <c r="G27">
        <f>PPCL_NG!T27</f>
        <v>23.14</v>
      </c>
      <c r="H27">
        <f>PPCL_Spot!T27</f>
        <v>6.94</v>
      </c>
      <c r="I27">
        <f>Bawana_NG!T27</f>
        <v>69.390000000000015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842.35522530217565</v>
      </c>
      <c r="P27" s="77">
        <v>66.802870772272115</v>
      </c>
      <c r="Q27" s="77">
        <v>20.23</v>
      </c>
      <c r="R27" s="80">
        <v>5.54</v>
      </c>
      <c r="S27" s="80">
        <v>0</v>
      </c>
      <c r="T27" s="78">
        <f>SUMPRODUCT(LTA!F27:AJ27,LTA!F$101:AJ$101,LTA!F$105:AJ$105)</f>
        <v>0.09</v>
      </c>
      <c r="U27" s="78">
        <f>SUMPRODUCT(LTA!F27:AJ27,LTA!F$102:AJ$102,LTA!F$105:AJ$105)</f>
        <v>329.35999999999996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202.52999999999997</v>
      </c>
      <c r="AB27" s="117">
        <f>-STOA!P27</f>
        <v>0</v>
      </c>
      <c r="AC27">
        <f t="shared" si="0"/>
        <v>14.468401428324269</v>
      </c>
      <c r="AD27">
        <f t="shared" si="1"/>
        <v>1499.0910462286724</v>
      </c>
      <c r="AE27">
        <f>'IDT-1'!F27</f>
        <v>-189.49199999999999</v>
      </c>
      <c r="AF27" s="26"/>
      <c r="AG27">
        <f t="shared" si="2"/>
        <v>1309.5990462286725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-65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12.181351582549187</v>
      </c>
      <c r="F28">
        <f>GT_Spot!T28</f>
        <v>0</v>
      </c>
      <c r="G28">
        <f>PPCL_NG!T28</f>
        <v>23.14</v>
      </c>
      <c r="H28">
        <f>PPCL_Spot!T28</f>
        <v>6.94</v>
      </c>
      <c r="I28">
        <f>Bawana_NG!T28</f>
        <v>69.390000000000015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853.16219179457573</v>
      </c>
      <c r="P28" s="77">
        <v>66.802870772272115</v>
      </c>
      <c r="Q28" s="77">
        <v>20.23</v>
      </c>
      <c r="R28" s="80">
        <v>10.65</v>
      </c>
      <c r="S28" s="80">
        <v>0</v>
      </c>
      <c r="T28" s="78">
        <f>SUMPRODUCT(LTA!F28:AJ28,LTA!F$101:AJ$101,LTA!F$105:AJ$105)</f>
        <v>0.6</v>
      </c>
      <c r="U28" s="78">
        <f>SUMPRODUCT(LTA!F28:AJ28,LTA!F$102:AJ$102,LTA!F$105:AJ$105)</f>
        <v>333.53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-24</v>
      </c>
      <c r="AA28" s="117">
        <f>STOA!J28</f>
        <v>202.52999999999997</v>
      </c>
      <c r="AB28" s="117">
        <f>-STOA!P28</f>
        <v>0</v>
      </c>
      <c r="AC28">
        <f t="shared" si="0"/>
        <v>14.33004214265836</v>
      </c>
      <c r="AD28">
        <f t="shared" si="1"/>
        <v>1555.8263720067387</v>
      </c>
      <c r="AE28">
        <f>'IDT-1'!F28</f>
        <v>-196</v>
      </c>
      <c r="AF28" s="26"/>
      <c r="AG28">
        <f t="shared" si="2"/>
        <v>1359.8263720067387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-5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12.181351582549187</v>
      </c>
      <c r="F29">
        <f>GT_Spot!T29</f>
        <v>0</v>
      </c>
      <c r="G29">
        <f>PPCL_NG!T29</f>
        <v>23.14</v>
      </c>
      <c r="H29">
        <f>PPCL_Spot!T29</f>
        <v>6.94</v>
      </c>
      <c r="I29">
        <f>Bawana_NG!T29</f>
        <v>69.390000000000015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850.05638022857568</v>
      </c>
      <c r="P29" s="77">
        <v>66.802870772272115</v>
      </c>
      <c r="Q29" s="77">
        <v>20.23</v>
      </c>
      <c r="R29" s="80">
        <v>11.7</v>
      </c>
      <c r="S29" s="80">
        <v>0</v>
      </c>
      <c r="T29" s="78">
        <f>SUMPRODUCT(LTA!F29:AJ29,LTA!F$101:AJ$101,LTA!F$105:AJ$105)</f>
        <v>1.98</v>
      </c>
      <c r="U29" s="78">
        <f>SUMPRODUCT(LTA!F29:AJ29,LTA!F$102:AJ$102,LTA!F$105:AJ$105)</f>
        <v>339.27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-28</v>
      </c>
      <c r="AA29" s="117">
        <f>STOA!J29</f>
        <v>202.52999999999997</v>
      </c>
      <c r="AB29" s="117">
        <f>-STOA!P29</f>
        <v>0</v>
      </c>
      <c r="AC29">
        <f t="shared" si="0"/>
        <v>14.543291423799269</v>
      </c>
      <c r="AD29">
        <f t="shared" si="1"/>
        <v>1541.6773111595978</v>
      </c>
      <c r="AE29">
        <f>'IDT-1'!F29</f>
        <v>-191</v>
      </c>
      <c r="AF29" s="26"/>
      <c r="AG29">
        <f t="shared" si="2"/>
        <v>1350.6773111595978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-20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12.181351582549187</v>
      </c>
      <c r="F30">
        <f>GT_Spot!T30</f>
        <v>0</v>
      </c>
      <c r="G30">
        <f>PPCL_NG!T30</f>
        <v>23.14</v>
      </c>
      <c r="H30">
        <f>PPCL_Spot!T30</f>
        <v>6.94</v>
      </c>
      <c r="I30">
        <f>Bawana_NG!T30</f>
        <v>69.390000000000015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845.87707116737568</v>
      </c>
      <c r="P30" s="77">
        <v>66.802870772272115</v>
      </c>
      <c r="Q30" s="77">
        <v>20.23</v>
      </c>
      <c r="R30" s="80">
        <v>11.7</v>
      </c>
      <c r="S30" s="80">
        <v>0</v>
      </c>
      <c r="T30" s="78">
        <f>SUMPRODUCT(LTA!F30:AJ30,LTA!F$101:AJ$101,LTA!F$105:AJ$105)</f>
        <v>4.3499999999999996</v>
      </c>
      <c r="U30" s="78">
        <f>SUMPRODUCT(LTA!F30:AJ30,LTA!F$102:AJ$102,LTA!F$105:AJ$105)</f>
        <v>345.2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-80.2</v>
      </c>
      <c r="AA30" s="117">
        <f>STOA!J30</f>
        <v>202.52999999999997</v>
      </c>
      <c r="AB30" s="117">
        <f>-STOA!P30</f>
        <v>0</v>
      </c>
      <c r="AC30">
        <f t="shared" si="0"/>
        <v>15.220554311163212</v>
      </c>
      <c r="AD30">
        <f t="shared" si="1"/>
        <v>1472.9207392110338</v>
      </c>
      <c r="AE30">
        <f>'IDT-1'!F30</f>
        <v>-140</v>
      </c>
      <c r="AF30" s="26"/>
      <c r="AG30">
        <f t="shared" si="2"/>
        <v>1332.9207392110338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-40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12.181351582549187</v>
      </c>
      <c r="F31">
        <f>GT_Spot!T31</f>
        <v>0</v>
      </c>
      <c r="G31">
        <f>PPCL_NG!T31</f>
        <v>23.14</v>
      </c>
      <c r="H31">
        <f>PPCL_Spot!T31</f>
        <v>6.94</v>
      </c>
      <c r="I31">
        <f>Bawana_NG!T31</f>
        <v>68.95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772.20917229599161</v>
      </c>
      <c r="P31" s="77">
        <v>66.802870772272115</v>
      </c>
      <c r="Q31" s="77">
        <v>20.23</v>
      </c>
      <c r="R31" s="80">
        <v>11.7</v>
      </c>
      <c r="S31" s="80">
        <v>0</v>
      </c>
      <c r="T31" s="78">
        <f>SUMPRODUCT(LTA!F31:AJ31,LTA!F$101:AJ$101,LTA!F$105:AJ$105)</f>
        <v>7.87</v>
      </c>
      <c r="U31" s="78">
        <f>SUMPRODUCT(LTA!F31:AJ31,LTA!F$102:AJ$102,LTA!F$105:AJ$105)</f>
        <v>351.83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202.44</v>
      </c>
      <c r="AB31" s="117">
        <f>-STOA!P31</f>
        <v>0</v>
      </c>
      <c r="AC31">
        <f t="shared" si="0"/>
        <v>14.477594625146688</v>
      </c>
      <c r="AD31">
        <f t="shared" si="1"/>
        <v>1429.8158000256665</v>
      </c>
      <c r="AE31">
        <f>'IDT-1'!F31</f>
        <v>-104.371</v>
      </c>
      <c r="AF31" s="26"/>
      <c r="AG31">
        <f t="shared" si="2"/>
        <v>1325.4448000256664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-100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12.181351582549187</v>
      </c>
      <c r="F32">
        <f>GT_Spot!T32</f>
        <v>0</v>
      </c>
      <c r="G32">
        <f>PPCL_NG!T32</f>
        <v>23.14</v>
      </c>
      <c r="H32">
        <f>PPCL_Spot!T32</f>
        <v>6.94</v>
      </c>
      <c r="I32">
        <f>Bawana_NG!T32</f>
        <v>68.95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699.48916739777837</v>
      </c>
      <c r="P32" s="77">
        <v>66.802870772272115</v>
      </c>
      <c r="Q32" s="77">
        <v>20.23</v>
      </c>
      <c r="R32" s="80">
        <v>11.7</v>
      </c>
      <c r="S32" s="80">
        <v>0</v>
      </c>
      <c r="T32" s="78">
        <f>SUMPRODUCT(LTA!F32:AJ32,LTA!F$101:AJ$101,LTA!F$105:AJ$105)</f>
        <v>13.16</v>
      </c>
      <c r="U32" s="78">
        <f>SUMPRODUCT(LTA!F32:AJ32,LTA!F$102:AJ$102,LTA!F$105:AJ$105)</f>
        <v>362.84999999999997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202.44</v>
      </c>
      <c r="AB32" s="117">
        <f>-STOA!P32</f>
        <v>0</v>
      </c>
      <c r="AC32">
        <f t="shared" si="0"/>
        <v>13.626061481154599</v>
      </c>
      <c r="AD32">
        <f t="shared" si="1"/>
        <v>1414.2573282714452</v>
      </c>
      <c r="AE32">
        <f>'IDT-1'!F32</f>
        <v>-79.575999999999993</v>
      </c>
      <c r="AF32" s="26"/>
      <c r="AG32">
        <f t="shared" si="2"/>
        <v>1334.6813282714452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-60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12.181351582549187</v>
      </c>
      <c r="F33">
        <f>GT_Spot!T33</f>
        <v>0</v>
      </c>
      <c r="G33">
        <f>PPCL_NG!T33</f>
        <v>23.14</v>
      </c>
      <c r="H33">
        <f>PPCL_Spot!T33</f>
        <v>6.94</v>
      </c>
      <c r="I33">
        <f>Bawana_NG!T33</f>
        <v>68.95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642.63771144692532</v>
      </c>
      <c r="P33" s="77">
        <v>66.802870772272115</v>
      </c>
      <c r="Q33" s="77">
        <v>6.79</v>
      </c>
      <c r="R33" s="80">
        <v>11.7</v>
      </c>
      <c r="S33" s="80">
        <v>0</v>
      </c>
      <c r="T33" s="78">
        <f>SUMPRODUCT(LTA!F33:AJ33,LTA!F$101:AJ$101,LTA!F$105:AJ$105)</f>
        <v>19.830000000000002</v>
      </c>
      <c r="U33" s="78">
        <f>SUMPRODUCT(LTA!F33:AJ33,LTA!F$102:AJ$102,LTA!F$105:AJ$105)</f>
        <v>374.39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202.44</v>
      </c>
      <c r="AB33" s="117">
        <f>-STOA!P33</f>
        <v>0</v>
      </c>
      <c r="AC33">
        <f t="shared" si="0"/>
        <v>13.256525944009045</v>
      </c>
      <c r="AD33">
        <f t="shared" si="1"/>
        <v>1352.5454078577377</v>
      </c>
      <c r="AE33">
        <f>'IDT-1'!F33</f>
        <v>-45.554000000000002</v>
      </c>
      <c r="AF33" s="26"/>
      <c r="AG33">
        <f t="shared" si="2"/>
        <v>1306.9914078577376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-70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12.181351582549187</v>
      </c>
      <c r="F34">
        <f>GT_Spot!T34</f>
        <v>0</v>
      </c>
      <c r="G34">
        <f>PPCL_NG!T34</f>
        <v>23.14</v>
      </c>
      <c r="H34">
        <f>PPCL_Spot!T34</f>
        <v>6.94</v>
      </c>
      <c r="I34">
        <f>Bawana_NG!T34</f>
        <v>68.95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619.29514597419666</v>
      </c>
      <c r="P34" s="77">
        <v>66.802870772272115</v>
      </c>
      <c r="Q34" s="77">
        <v>6.79</v>
      </c>
      <c r="R34" s="80">
        <v>11.700000000000001</v>
      </c>
      <c r="S34" s="80">
        <v>0</v>
      </c>
      <c r="T34" s="78">
        <f>SUMPRODUCT(LTA!F34:AJ34,LTA!F$101:AJ$101,LTA!F$105:AJ$105)</f>
        <v>25.92</v>
      </c>
      <c r="U34" s="78">
        <f>SUMPRODUCT(LTA!F34:AJ34,LTA!F$102:AJ$102,LTA!F$105:AJ$105)</f>
        <v>383.03999999999996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202.44</v>
      </c>
      <c r="AB34" s="117">
        <f>-STOA!P34</f>
        <v>0</v>
      </c>
      <c r="AC34">
        <f t="shared" si="0"/>
        <v>13.757901656791727</v>
      </c>
      <c r="AD34">
        <f t="shared" si="1"/>
        <v>1278.4414666722262</v>
      </c>
      <c r="AE34">
        <f>'IDT-1'!F34</f>
        <v>-25.372</v>
      </c>
      <c r="AF34" s="26"/>
      <c r="AG34">
        <f t="shared" si="2"/>
        <v>1253.0694666722261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-135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12.186674493689463</v>
      </c>
      <c r="F35">
        <f>GT_Spot!T35</f>
        <v>0</v>
      </c>
      <c r="G35">
        <f>PPCL_NG!T35</f>
        <v>23.14</v>
      </c>
      <c r="H35">
        <f>PPCL_Spot!T35</f>
        <v>6.56</v>
      </c>
      <c r="I35">
        <f>Bawana_NG!T35</f>
        <v>50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591.66393925768455</v>
      </c>
      <c r="P35" s="77">
        <v>66.802870772272115</v>
      </c>
      <c r="Q35" s="77">
        <v>6.9499999999999993</v>
      </c>
      <c r="R35" s="80">
        <v>17.699999999999996</v>
      </c>
      <c r="S35" s="80">
        <v>0</v>
      </c>
      <c r="T35" s="78">
        <f>SUMPRODUCT(LTA!F35:AJ35,LTA!F$101:AJ$101,LTA!F$105:AJ$105)</f>
        <v>36.239999999999995</v>
      </c>
      <c r="U35" s="78">
        <f>SUMPRODUCT(LTA!F35:AJ35,LTA!F$102:AJ$102,LTA!F$105:AJ$105)</f>
        <v>390.73999999999995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202.33</v>
      </c>
      <c r="AB35" s="117">
        <f>-STOA!P35</f>
        <v>0</v>
      </c>
      <c r="AC35">
        <f t="shared" si="0"/>
        <v>13.156990140805666</v>
      </c>
      <c r="AD35">
        <f t="shared" si="1"/>
        <v>1301.1564943828405</v>
      </c>
      <c r="AE35">
        <f>'IDT-1'!F35</f>
        <v>0</v>
      </c>
      <c r="AF35" s="26"/>
      <c r="AG35">
        <f t="shared" si="2"/>
        <v>1301.1564943828405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-90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12.186674493689463</v>
      </c>
      <c r="F36">
        <f>GT_Spot!T36</f>
        <v>0</v>
      </c>
      <c r="G36">
        <f>PPCL_NG!T36</f>
        <v>23.14</v>
      </c>
      <c r="H36">
        <f>PPCL_Spot!T36</f>
        <v>6.56</v>
      </c>
      <c r="I36">
        <f>Bawana_NG!T36</f>
        <v>50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587.03457423895441</v>
      </c>
      <c r="P36" s="77">
        <v>66.802870772272115</v>
      </c>
      <c r="Q36" s="77">
        <v>6.9499999999999993</v>
      </c>
      <c r="R36" s="80">
        <v>17.699999999999996</v>
      </c>
      <c r="S36" s="80">
        <v>0</v>
      </c>
      <c r="T36" s="78">
        <f>SUMPRODUCT(LTA!F36:AJ36,LTA!F$101:AJ$101,LTA!F$105:AJ$105)</f>
        <v>43.49</v>
      </c>
      <c r="U36" s="78">
        <f>SUMPRODUCT(LTA!F36:AJ36,LTA!F$102:AJ$102,LTA!F$105:AJ$105)</f>
        <v>398.40999999999997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202.33</v>
      </c>
      <c r="AB36" s="117">
        <f>-STOA!P36</f>
        <v>0</v>
      </c>
      <c r="AC36">
        <f t="shared" si="0"/>
        <v>13.158766453418888</v>
      </c>
      <c r="AD36">
        <f t="shared" si="1"/>
        <v>1321.4453530514972</v>
      </c>
      <c r="AE36">
        <f>'IDT-1'!F36</f>
        <v>0</v>
      </c>
      <c r="AF36" s="26"/>
      <c r="AG36">
        <f t="shared" si="2"/>
        <v>1321.4453530514972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-80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12.186674493689463</v>
      </c>
      <c r="F37">
        <f>GT_Spot!T37</f>
        <v>0</v>
      </c>
      <c r="G37">
        <f>PPCL_NG!T37</f>
        <v>23.14</v>
      </c>
      <c r="H37">
        <f>PPCL_Spot!T37</f>
        <v>6.56</v>
      </c>
      <c r="I37">
        <f>Bawana_NG!T37</f>
        <v>50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586.86604475653769</v>
      </c>
      <c r="P37" s="77">
        <v>60.122870785980318</v>
      </c>
      <c r="Q37" s="77">
        <v>6.9499999999999993</v>
      </c>
      <c r="R37" s="80">
        <v>17.699999999999996</v>
      </c>
      <c r="S37" s="80">
        <v>0</v>
      </c>
      <c r="T37" s="78">
        <f>SUMPRODUCT(LTA!F37:AJ37,LTA!F$101:AJ$101,LTA!F$105:AJ$105)</f>
        <v>56.980000000000004</v>
      </c>
      <c r="U37" s="78">
        <f>SUMPRODUCT(LTA!F37:AJ37,LTA!F$102:AJ$102,LTA!F$105:AJ$105)</f>
        <v>405.99999999999994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202.33</v>
      </c>
      <c r="AB37" s="117">
        <f>-STOA!P37</f>
        <v>0</v>
      </c>
      <c r="AC37">
        <f t="shared" si="0"/>
        <v>13.949862958258901</v>
      </c>
      <c r="AD37">
        <f t="shared" si="1"/>
        <v>1259.8857270779488</v>
      </c>
      <c r="AE37">
        <f>'IDT-1'!F37</f>
        <v>0</v>
      </c>
      <c r="AF37" s="26"/>
      <c r="AG37">
        <f t="shared" si="2"/>
        <v>1259.8857270779488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-155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12.186674493689463</v>
      </c>
      <c r="F38">
        <f>GT_Spot!T38</f>
        <v>0</v>
      </c>
      <c r="G38">
        <f>PPCL_NG!T38</f>
        <v>23.14</v>
      </c>
      <c r="H38">
        <f>PPCL_Spot!T38</f>
        <v>6.56</v>
      </c>
      <c r="I38">
        <f>Bawana_NG!T38</f>
        <v>50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586.86604475653769</v>
      </c>
      <c r="P38" s="77">
        <v>60.122870785980318</v>
      </c>
      <c r="Q38" s="77">
        <v>6.9499999999999993</v>
      </c>
      <c r="R38" s="80">
        <v>17.699999999999996</v>
      </c>
      <c r="S38" s="80">
        <v>0</v>
      </c>
      <c r="T38" s="78">
        <f>SUMPRODUCT(LTA!F38:AJ38,LTA!F$101:AJ$101,LTA!F$105:AJ$105)</f>
        <v>66.47</v>
      </c>
      <c r="U38" s="78">
        <f>SUMPRODUCT(LTA!F38:AJ38,LTA!F$102:AJ$102,LTA!F$105:AJ$105)</f>
        <v>413.19999999999993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202.33</v>
      </c>
      <c r="AB38" s="117">
        <f>-STOA!P38</f>
        <v>0</v>
      </c>
      <c r="AC38">
        <f t="shared" si="0"/>
        <v>14.052344320647926</v>
      </c>
      <c r="AD38">
        <f t="shared" si="1"/>
        <v>1281.4732457155596</v>
      </c>
      <c r="AE38">
        <f>'IDT-1'!F38</f>
        <v>0</v>
      </c>
      <c r="AF38" s="26"/>
      <c r="AG38">
        <f t="shared" si="2"/>
        <v>1281.4732457155596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-150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12.186674493689463</v>
      </c>
      <c r="F39">
        <f>GT_Spot!T39</f>
        <v>0</v>
      </c>
      <c r="G39">
        <f>PPCL_NG!T39</f>
        <v>23.14</v>
      </c>
      <c r="H39">
        <f>PPCL_Spot!T39</f>
        <v>6.56</v>
      </c>
      <c r="I39">
        <f>Bawana_NG!T39</f>
        <v>50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586.87488675460372</v>
      </c>
      <c r="P39" s="77">
        <v>60.122870785980318</v>
      </c>
      <c r="Q39" s="77">
        <v>6.9499999999999993</v>
      </c>
      <c r="R39" s="80">
        <v>17.7</v>
      </c>
      <c r="S39" s="80">
        <v>0</v>
      </c>
      <c r="T39" s="78">
        <f>SUMPRODUCT(LTA!F39:AJ39,LTA!F$101:AJ$101,LTA!F$105:AJ$105)</f>
        <v>73.27</v>
      </c>
      <c r="U39" s="78">
        <f>SUMPRODUCT(LTA!F39:AJ39,LTA!F$102:AJ$102,LTA!F$105:AJ$105)</f>
        <v>414.04999999999995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202.24</v>
      </c>
      <c r="AB39" s="117">
        <f>-STOA!P39</f>
        <v>0</v>
      </c>
      <c r="AC39">
        <f t="shared" si="0"/>
        <v>13.941387579786999</v>
      </c>
      <c r="AD39">
        <f t="shared" si="1"/>
        <v>1309.1530444544865</v>
      </c>
      <c r="AE39">
        <f>'IDT-1'!F39</f>
        <v>0</v>
      </c>
      <c r="AF39" s="26"/>
      <c r="AG39">
        <f t="shared" si="2"/>
        <v>1309.1530444544865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-130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12.186674493689463</v>
      </c>
      <c r="F40">
        <f>GT_Spot!T40</f>
        <v>0</v>
      </c>
      <c r="G40">
        <f>PPCL_NG!T40</f>
        <v>23.14</v>
      </c>
      <c r="H40">
        <f>PPCL_Spot!T40</f>
        <v>6.56</v>
      </c>
      <c r="I40">
        <f>Bawana_NG!T40</f>
        <v>50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586.87488675460372</v>
      </c>
      <c r="P40" s="77">
        <v>60.122870785980318</v>
      </c>
      <c r="Q40" s="77">
        <v>6.9499999999999993</v>
      </c>
      <c r="R40" s="80">
        <v>17.7</v>
      </c>
      <c r="S40" s="80">
        <v>0</v>
      </c>
      <c r="T40" s="78">
        <f>SUMPRODUCT(LTA!F40:AJ40,LTA!F$101:AJ$101,LTA!F$105:AJ$105)</f>
        <v>84.59</v>
      </c>
      <c r="U40" s="78">
        <f>SUMPRODUCT(LTA!F40:AJ40,LTA!F$102:AJ$102,LTA!F$105:AJ$105)</f>
        <v>420.08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202.24</v>
      </c>
      <c r="AB40" s="117">
        <f>-STOA!P40</f>
        <v>0</v>
      </c>
      <c r="AC40">
        <f t="shared" si="0"/>
        <v>14.005286304565047</v>
      </c>
      <c r="AD40">
        <f t="shared" si="1"/>
        <v>1336.4391457297086</v>
      </c>
      <c r="AE40">
        <f>'IDT-1'!F40</f>
        <v>0</v>
      </c>
      <c r="AF40" s="26"/>
      <c r="AG40">
        <f t="shared" si="2"/>
        <v>1336.4391457297086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-120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12.024326672458731</v>
      </c>
      <c r="F41">
        <f>GT_Spot!T41</f>
        <v>0</v>
      </c>
      <c r="G41">
        <f>PPCL_NG!T41</f>
        <v>23.14</v>
      </c>
      <c r="H41">
        <f>PPCL_Spot!T41</f>
        <v>6.56</v>
      </c>
      <c r="I41">
        <f>Bawana_NG!T41</f>
        <v>60.001334042027359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613.51561074396761</v>
      </c>
      <c r="P41" s="77">
        <v>60.122870785980318</v>
      </c>
      <c r="Q41" s="77">
        <v>6.9499999999999993</v>
      </c>
      <c r="R41" s="80">
        <v>17.7</v>
      </c>
      <c r="S41" s="80">
        <v>0</v>
      </c>
      <c r="T41" s="78">
        <f>SUMPRODUCT(LTA!F41:AJ41,LTA!F$101:AJ$101,LTA!F$105:AJ$105)</f>
        <v>92.6</v>
      </c>
      <c r="U41" s="78">
        <f>SUMPRODUCT(LTA!F41:AJ41,LTA!F$102:AJ$102,LTA!F$105:AJ$105)</f>
        <v>425.16999999999996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202.24</v>
      </c>
      <c r="AB41" s="117">
        <f>-STOA!P41</f>
        <v>0</v>
      </c>
      <c r="AC41">
        <f t="shared" si="0"/>
        <v>13.997681378304693</v>
      </c>
      <c r="AD41">
        <f t="shared" si="1"/>
        <v>1436.0264608661294</v>
      </c>
      <c r="AE41">
        <f>'IDT-1'!F41</f>
        <v>0</v>
      </c>
      <c r="AF41" s="26"/>
      <c r="AG41">
        <f t="shared" si="2"/>
        <v>1436.0264608661294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-70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12.025052192066806</v>
      </c>
      <c r="F42">
        <f>GT_Spot!T42</f>
        <v>0</v>
      </c>
      <c r="G42">
        <f>PPCL_NG!T42</f>
        <v>23.14</v>
      </c>
      <c r="H42">
        <f>PPCL_Spot!T42</f>
        <v>6.56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616.4056505201977</v>
      </c>
      <c r="P42" s="77">
        <v>60.122870785980318</v>
      </c>
      <c r="Q42" s="77">
        <v>20.220000000000002</v>
      </c>
      <c r="R42" s="80">
        <v>17.7</v>
      </c>
      <c r="S42" s="80">
        <v>0</v>
      </c>
      <c r="T42" s="78">
        <f>SUMPRODUCT(LTA!F42:AJ42,LTA!F$101:AJ$101,LTA!F$105:AJ$105)</f>
        <v>95.24</v>
      </c>
      <c r="U42" s="78">
        <f>SUMPRODUCT(LTA!F42:AJ42,LTA!F$102:AJ$102,LTA!F$105:AJ$105)</f>
        <v>429.19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202.24</v>
      </c>
      <c r="AB42" s="117">
        <f>-STOA!P42</f>
        <v>0</v>
      </c>
      <c r="AC42">
        <f t="shared" si="0"/>
        <v>14.460534923782134</v>
      </c>
      <c r="AD42">
        <f t="shared" si="1"/>
        <v>1447.9830385744626</v>
      </c>
      <c r="AE42">
        <f>'IDT-1'!F42</f>
        <v>0</v>
      </c>
      <c r="AF42" s="26"/>
      <c r="AG42">
        <f t="shared" si="2"/>
        <v>1447.9830385744626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-90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12.025052192066806</v>
      </c>
      <c r="F43">
        <f>GT_Spot!T43</f>
        <v>0</v>
      </c>
      <c r="G43">
        <f>PPCL_NG!T43</f>
        <v>23.14</v>
      </c>
      <c r="H43">
        <f>PPCL_Spot!T43</f>
        <v>6.06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613.52658872489303</v>
      </c>
      <c r="P43" s="77">
        <v>60.126796654413717</v>
      </c>
      <c r="Q43" s="77">
        <v>20.220000000000002</v>
      </c>
      <c r="R43" s="80">
        <v>17.7</v>
      </c>
      <c r="S43" s="80">
        <v>0</v>
      </c>
      <c r="T43" s="78">
        <f>SUMPRODUCT(LTA!F43:AJ43,LTA!F$101:AJ$101,LTA!F$105:AJ$105)</f>
        <v>99.23</v>
      </c>
      <c r="U43" s="78">
        <f>SUMPRODUCT(LTA!F43:AJ43,LTA!F$102:AJ$102,LTA!F$105:AJ$105)</f>
        <v>431.92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202.14</v>
      </c>
      <c r="AB43" s="117">
        <f>-STOA!P43</f>
        <v>0</v>
      </c>
      <c r="AC43">
        <f t="shared" si="0"/>
        <v>14.355917814792736</v>
      </c>
      <c r="AD43">
        <f t="shared" si="1"/>
        <v>1466.3325197565807</v>
      </c>
      <c r="AE43">
        <f>'IDT-1'!F43</f>
        <v>0</v>
      </c>
      <c r="AF43" s="26"/>
      <c r="AG43">
        <f t="shared" si="2"/>
        <v>1466.3325197565807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-75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12.025052192066806</v>
      </c>
      <c r="F44">
        <f>GT_Spot!T44</f>
        <v>0</v>
      </c>
      <c r="G44">
        <f>PPCL_NG!T44</f>
        <v>23.14</v>
      </c>
      <c r="H44">
        <f>PPCL_Spot!T44</f>
        <v>6.09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650.36813635296892</v>
      </c>
      <c r="P44" s="77">
        <v>60.126796654413717</v>
      </c>
      <c r="Q44" s="77">
        <v>20.220000000000002</v>
      </c>
      <c r="R44" s="80">
        <v>17.7</v>
      </c>
      <c r="S44" s="80">
        <v>0</v>
      </c>
      <c r="T44" s="78">
        <f>SUMPRODUCT(LTA!F44:AJ44,LTA!F$101:AJ$101,LTA!F$105:AJ$105)</f>
        <v>92.49</v>
      </c>
      <c r="U44" s="78">
        <f>SUMPRODUCT(LTA!F44:AJ44,LTA!F$102:AJ$102,LTA!F$105:AJ$105)</f>
        <v>432.44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202.14</v>
      </c>
      <c r="AB44" s="117">
        <f>-STOA!P44</f>
        <v>0</v>
      </c>
      <c r="AC44">
        <f t="shared" si="0"/>
        <v>14.226135695421016</v>
      </c>
      <c r="AD44">
        <f t="shared" si="1"/>
        <v>1542.1138495040286</v>
      </c>
      <c r="AE44">
        <f>'IDT-1'!F44</f>
        <v>0</v>
      </c>
      <c r="AF44" s="26"/>
      <c r="AG44">
        <f t="shared" si="2"/>
        <v>1542.1138495040286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-30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12.192319322648927</v>
      </c>
      <c r="F45">
        <f>GT_Spot!T45</f>
        <v>0</v>
      </c>
      <c r="G45">
        <f>PPCL_NG!T45</f>
        <v>23.14</v>
      </c>
      <c r="H45">
        <f>PPCL_Spot!T45</f>
        <v>6.09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704.59522422054965</v>
      </c>
      <c r="P45" s="77">
        <v>60.126796654413717</v>
      </c>
      <c r="Q45" s="77">
        <v>20.220000000000002</v>
      </c>
      <c r="R45" s="80">
        <v>17.7</v>
      </c>
      <c r="S45" s="80">
        <v>0</v>
      </c>
      <c r="T45" s="78">
        <f>SUMPRODUCT(LTA!F45:AJ45,LTA!F$101:AJ$101,LTA!F$105:AJ$105)</f>
        <v>95.23</v>
      </c>
      <c r="U45" s="78">
        <f>SUMPRODUCT(LTA!F45:AJ45,LTA!F$102:AJ$102,LTA!F$105:AJ$105)</f>
        <v>431.43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202.14</v>
      </c>
      <c r="AB45" s="117">
        <f>-STOA!P45</f>
        <v>0</v>
      </c>
      <c r="AC45">
        <f t="shared" si="0"/>
        <v>15.34149894595852</v>
      </c>
      <c r="AD45">
        <f t="shared" si="1"/>
        <v>1527.1228412516537</v>
      </c>
      <c r="AE45">
        <f>'IDT-1'!F45</f>
        <v>0</v>
      </c>
      <c r="AF45" s="26"/>
      <c r="AG45">
        <f t="shared" si="2"/>
        <v>1527.1228412516537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-100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12.192319322648927</v>
      </c>
      <c r="F46">
        <f>GT_Spot!T46</f>
        <v>0</v>
      </c>
      <c r="G46">
        <f>PPCL_NG!T46</f>
        <v>23.14</v>
      </c>
      <c r="H46">
        <f>PPCL_Spot!T46</f>
        <v>6.09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704.5953799784379</v>
      </c>
      <c r="P46" s="77">
        <v>60.126796654413717</v>
      </c>
      <c r="Q46" s="77">
        <v>20.220000000000002</v>
      </c>
      <c r="R46" s="80">
        <v>17.7</v>
      </c>
      <c r="S46" s="80">
        <v>0</v>
      </c>
      <c r="T46" s="78">
        <f>SUMPRODUCT(LTA!F46:AJ46,LTA!F$101:AJ$101,LTA!F$105:AJ$105)</f>
        <v>97.96</v>
      </c>
      <c r="U46" s="78">
        <f>SUMPRODUCT(LTA!F46:AJ46,LTA!F$102:AJ$102,LTA!F$105:AJ$105)</f>
        <v>429.66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202.14</v>
      </c>
      <c r="AB46" s="117">
        <f>-STOA!P46</f>
        <v>0</v>
      </c>
      <c r="AC46">
        <f t="shared" si="0"/>
        <v>14.906041940518174</v>
      </c>
      <c r="AD46">
        <f t="shared" si="1"/>
        <v>1578.5184540149826</v>
      </c>
      <c r="AE46">
        <f>'IDT-1'!F46</f>
        <v>0</v>
      </c>
      <c r="AF46" s="26"/>
      <c r="AG46">
        <f t="shared" si="2"/>
        <v>1578.5184540149826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-50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12.192319322648927</v>
      </c>
      <c r="F47">
        <f>GT_Spot!T47</f>
        <v>0</v>
      </c>
      <c r="G47">
        <f>PPCL_NG!T47</f>
        <v>23.14</v>
      </c>
      <c r="H47">
        <f>PPCL_Spot!T47</f>
        <v>6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630.49251730998105</v>
      </c>
      <c r="P47" s="77">
        <v>60.126796654413717</v>
      </c>
      <c r="Q47" s="77">
        <v>20.220000000000002</v>
      </c>
      <c r="R47" s="80">
        <v>17.7</v>
      </c>
      <c r="S47" s="80">
        <v>0</v>
      </c>
      <c r="T47" s="78">
        <f>SUMPRODUCT(LTA!F47:AJ47,LTA!F$101:AJ$101,LTA!F$105:AJ$105)</f>
        <v>101.45</v>
      </c>
      <c r="U47" s="78">
        <f>SUMPRODUCT(LTA!F47:AJ47,LTA!F$102:AJ$102,LTA!F$105:AJ$105)</f>
        <v>429.44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202.14</v>
      </c>
      <c r="AB47" s="117">
        <f>-STOA!P47</f>
        <v>0</v>
      </c>
      <c r="AC47">
        <f t="shared" si="0"/>
        <v>14.104358198591845</v>
      </c>
      <c r="AD47">
        <f t="shared" si="1"/>
        <v>1528.3972750884518</v>
      </c>
      <c r="AE47">
        <f>'IDT-1'!F47</f>
        <v>0</v>
      </c>
      <c r="AF47" s="26"/>
      <c r="AG47">
        <f t="shared" si="2"/>
        <v>1528.3972750884518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-30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12.192319322648927</v>
      </c>
      <c r="F48">
        <f>GT_Spot!T48</f>
        <v>0</v>
      </c>
      <c r="G48">
        <f>PPCL_NG!T48</f>
        <v>23.14</v>
      </c>
      <c r="H48">
        <f>PPCL_Spot!T48</f>
        <v>6</v>
      </c>
      <c r="I48">
        <f>Bawana_NG!T48</f>
        <v>69.599999999999994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631.41563097318294</v>
      </c>
      <c r="P48" s="77">
        <v>60.126796654413717</v>
      </c>
      <c r="Q48" s="77">
        <v>20.220000000000002</v>
      </c>
      <c r="R48" s="80">
        <v>17.7</v>
      </c>
      <c r="S48" s="80">
        <v>0</v>
      </c>
      <c r="T48" s="78">
        <f>SUMPRODUCT(LTA!F48:AJ48,LTA!F$101:AJ$101,LTA!F$105:AJ$105)</f>
        <v>103.19</v>
      </c>
      <c r="U48" s="78">
        <f>SUMPRODUCT(LTA!F48:AJ48,LTA!F$102:AJ$102,LTA!F$105:AJ$105)</f>
        <v>431.84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202.14</v>
      </c>
      <c r="AB48" s="117">
        <f>-STOA!P48</f>
        <v>0</v>
      </c>
      <c r="AC48">
        <f t="shared" si="0"/>
        <v>14.053201773162161</v>
      </c>
      <c r="AD48">
        <f t="shared" si="1"/>
        <v>1582.9015451770836</v>
      </c>
      <c r="AE48">
        <f>'IDT-1'!F48</f>
        <v>0</v>
      </c>
      <c r="AF48" s="26"/>
      <c r="AG48">
        <f t="shared" si="2"/>
        <v>1582.9015451770836</v>
      </c>
      <c r="AI48" s="75">
        <f>PXIL!J48</f>
        <v>0</v>
      </c>
      <c r="AJ48" s="75">
        <f>PXIL!P48</f>
        <v>0</v>
      </c>
      <c r="AK48" s="75">
        <f>RTM_IEX!J48</f>
        <v>19.39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12.192319322648927</v>
      </c>
      <c r="F49">
        <f>GT_Spot!T49</f>
        <v>0</v>
      </c>
      <c r="G49">
        <f>PPCL_NG!T49</f>
        <v>23.14</v>
      </c>
      <c r="H49">
        <f>PPCL_Spot!T49</f>
        <v>6</v>
      </c>
      <c r="I49">
        <f>Bawana_NG!T49</f>
        <v>69.599999999999994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642.77265823308983</v>
      </c>
      <c r="P49" s="77">
        <v>60.126796654413717</v>
      </c>
      <c r="Q49" s="77">
        <v>20.220000000000002</v>
      </c>
      <c r="R49" s="80">
        <v>17.7</v>
      </c>
      <c r="S49" s="80">
        <v>0</v>
      </c>
      <c r="T49" s="78">
        <f>SUMPRODUCT(LTA!F49:AJ49,LTA!F$101:AJ$101,LTA!F$105:AJ$105)</f>
        <v>103.66</v>
      </c>
      <c r="U49" s="78">
        <f>SUMPRODUCT(LTA!F49:AJ49,LTA!F$102:AJ$102,LTA!F$105:AJ$105)</f>
        <v>433.57999999999993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202.14</v>
      </c>
      <c r="AB49" s="117">
        <f>-STOA!P49</f>
        <v>0</v>
      </c>
      <c r="AC49">
        <f t="shared" si="0"/>
        <v>14.001959613049342</v>
      </c>
      <c r="AD49">
        <f t="shared" si="1"/>
        <v>1577.1298145971029</v>
      </c>
      <c r="AE49">
        <f>'IDT-1'!F49</f>
        <v>0</v>
      </c>
      <c r="AF49" s="26"/>
      <c r="AG49">
        <f t="shared" si="2"/>
        <v>1577.1298145971029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12.192319322648927</v>
      </c>
      <c r="F50">
        <f>GT_Spot!T50</f>
        <v>0</v>
      </c>
      <c r="G50">
        <f>PPCL_NG!T50</f>
        <v>23.14</v>
      </c>
      <c r="H50">
        <f>PPCL_Spot!T50</f>
        <v>6</v>
      </c>
      <c r="I50">
        <f>Bawana_NG!T50</f>
        <v>69.599999999999994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662.01553354149314</v>
      </c>
      <c r="P50" s="77">
        <v>60.126796654413717</v>
      </c>
      <c r="Q50" s="77">
        <v>20.220000000000002</v>
      </c>
      <c r="R50" s="80">
        <v>17.7</v>
      </c>
      <c r="S50" s="80">
        <v>0</v>
      </c>
      <c r="T50" s="78">
        <f>SUMPRODUCT(LTA!F50:AJ50,LTA!F$101:AJ$101,LTA!F$105:AJ$105)</f>
        <v>107.33</v>
      </c>
      <c r="U50" s="78">
        <f>SUMPRODUCT(LTA!F50:AJ50,LTA!F$102:AJ$102,LTA!F$105:AJ$105)</f>
        <v>433.82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202.14</v>
      </c>
      <c r="AB50" s="117">
        <f>-STOA!P50</f>
        <v>0</v>
      </c>
      <c r="AC50">
        <f t="shared" si="0"/>
        <v>14.205704915763292</v>
      </c>
      <c r="AD50">
        <f t="shared" si="1"/>
        <v>1600.0789446027925</v>
      </c>
      <c r="AE50">
        <f>'IDT-1'!F50</f>
        <v>0</v>
      </c>
      <c r="AF50" s="26"/>
      <c r="AG50">
        <f t="shared" si="2"/>
        <v>1600.0789446027925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12.192319322648927</v>
      </c>
      <c r="F51">
        <f>GT_Spot!T51</f>
        <v>0</v>
      </c>
      <c r="G51">
        <f>PPCL_NG!T51</f>
        <v>23.14</v>
      </c>
      <c r="H51">
        <f>PPCL_Spot!T51</f>
        <v>6</v>
      </c>
      <c r="I51">
        <f>Bawana_NG!T51</f>
        <v>69.599999999999994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668.72568188696255</v>
      </c>
      <c r="P51" s="77">
        <v>60.126796654413717</v>
      </c>
      <c r="Q51" s="77">
        <v>20.220000000000002</v>
      </c>
      <c r="R51" s="80">
        <v>17.7</v>
      </c>
      <c r="S51" s="80">
        <v>0</v>
      </c>
      <c r="T51" s="78">
        <f>SUMPRODUCT(LTA!F51:AJ51,LTA!F$101:AJ$101,LTA!F$105:AJ$105)</f>
        <v>107.39</v>
      </c>
      <c r="U51" s="78">
        <f>SUMPRODUCT(LTA!F51:AJ51,LTA!F$102:AJ$102,LTA!F$105:AJ$105)</f>
        <v>436.94999999999993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202.24</v>
      </c>
      <c r="AB51" s="117">
        <f>-STOA!P51</f>
        <v>0</v>
      </c>
      <c r="AC51">
        <f t="shared" si="0"/>
        <v>14.515659409258305</v>
      </c>
      <c r="AD51">
        <f t="shared" si="1"/>
        <v>1584.769138454767</v>
      </c>
      <c r="AE51">
        <f>'IDT-1'!F51</f>
        <v>0</v>
      </c>
      <c r="AF51" s="26"/>
      <c r="AG51">
        <f t="shared" si="2"/>
        <v>1584.769138454767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-25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12.192319322648927</v>
      </c>
      <c r="F52">
        <f>GT_Spot!T52</f>
        <v>0</v>
      </c>
      <c r="G52">
        <f>PPCL_NG!T52</f>
        <v>23.14</v>
      </c>
      <c r="H52">
        <f>PPCL_Spot!T52</f>
        <v>6</v>
      </c>
      <c r="I52">
        <f>Bawana_NG!T52</f>
        <v>69.599999999999994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668.99751473500282</v>
      </c>
      <c r="P52" s="77">
        <v>60.126796654413717</v>
      </c>
      <c r="Q52" s="77">
        <v>20.220000000000002</v>
      </c>
      <c r="R52" s="80">
        <v>17.7</v>
      </c>
      <c r="S52" s="80">
        <v>0</v>
      </c>
      <c r="T52" s="78">
        <f>SUMPRODUCT(LTA!F52:AJ52,LTA!F$101:AJ$101,LTA!F$105:AJ$105)</f>
        <v>107.45</v>
      </c>
      <c r="U52" s="78">
        <f>SUMPRODUCT(LTA!F52:AJ52,LTA!F$102:AJ$102,LTA!F$105:AJ$105)</f>
        <v>439.2299999999999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202.24</v>
      </c>
      <c r="AB52" s="117">
        <f>-STOA!P52</f>
        <v>0</v>
      </c>
      <c r="AC52">
        <f t="shared" si="0"/>
        <v>14.572682350266177</v>
      </c>
      <c r="AD52">
        <f t="shared" si="1"/>
        <v>1641.4139483617994</v>
      </c>
      <c r="AE52">
        <f>'IDT-1'!F52</f>
        <v>0</v>
      </c>
      <c r="AF52" s="26"/>
      <c r="AG52">
        <f t="shared" si="2"/>
        <v>1641.4139483617994</v>
      </c>
      <c r="AI52" s="75">
        <f>PXIL!J52</f>
        <v>0</v>
      </c>
      <c r="AJ52" s="75">
        <f>PXIL!P52</f>
        <v>0</v>
      </c>
      <c r="AK52" s="75">
        <f>RTM_IEX!J52</f>
        <v>29.09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12.192319322648927</v>
      </c>
      <c r="F53">
        <f>GT_Spot!T53</f>
        <v>0</v>
      </c>
      <c r="G53">
        <f>PPCL_NG!T53</f>
        <v>23.14</v>
      </c>
      <c r="H53">
        <f>PPCL_Spot!T53</f>
        <v>6</v>
      </c>
      <c r="I53">
        <f>Bawana_NG!T53</f>
        <v>69.599999999999994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689.27503182435646</v>
      </c>
      <c r="P53" s="77">
        <v>60.126796654413717</v>
      </c>
      <c r="Q53" s="77">
        <v>20.220000000000002</v>
      </c>
      <c r="R53" s="80">
        <v>17.7</v>
      </c>
      <c r="S53" s="80">
        <v>0</v>
      </c>
      <c r="T53" s="78">
        <f>SUMPRODUCT(LTA!F53:AJ53,LTA!F$101:AJ$101,LTA!F$105:AJ$105)</f>
        <v>107.48</v>
      </c>
      <c r="U53" s="78">
        <f>SUMPRODUCT(LTA!F53:AJ53,LTA!F$102:AJ$102,LTA!F$105:AJ$105)</f>
        <v>439.4199999999999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202.24</v>
      </c>
      <c r="AB53" s="117">
        <f>-STOA!P53</f>
        <v>0</v>
      </c>
      <c r="AC53">
        <f t="shared" si="0"/>
        <v>14.497068500652491</v>
      </c>
      <c r="AD53">
        <f t="shared" si="1"/>
        <v>1632.8970793007668</v>
      </c>
      <c r="AE53">
        <f>'IDT-1'!F53</f>
        <v>0</v>
      </c>
      <c r="AF53" s="26"/>
      <c r="AG53">
        <f t="shared" si="2"/>
        <v>1632.8970793007668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12.192319322648927</v>
      </c>
      <c r="F54">
        <f>GT_Spot!T54</f>
        <v>0</v>
      </c>
      <c r="G54">
        <f>PPCL_NG!T54</f>
        <v>23.14</v>
      </c>
      <c r="H54">
        <f>PPCL_Spot!T54</f>
        <v>6</v>
      </c>
      <c r="I54">
        <f>Bawana_NG!T54</f>
        <v>69.599999999999994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677.64083753436694</v>
      </c>
      <c r="P54" s="77">
        <v>60.126796654413717</v>
      </c>
      <c r="Q54" s="77">
        <v>20.220000000000002</v>
      </c>
      <c r="R54" s="80">
        <v>17.7</v>
      </c>
      <c r="S54" s="80">
        <v>0</v>
      </c>
      <c r="T54" s="78">
        <f>SUMPRODUCT(LTA!F54:AJ54,LTA!F$101:AJ$101,LTA!F$105:AJ$105)</f>
        <v>107.39</v>
      </c>
      <c r="U54" s="78">
        <f>SUMPRODUCT(LTA!F54:AJ54,LTA!F$102:AJ$102,LTA!F$105:AJ$105)</f>
        <v>437.7399999999999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202.24</v>
      </c>
      <c r="AB54" s="117">
        <f>-STOA!P54</f>
        <v>0</v>
      </c>
      <c r="AC54">
        <f t="shared" si="0"/>
        <v>14.379111590900582</v>
      </c>
      <c r="AD54">
        <f t="shared" si="1"/>
        <v>1619.6108419205291</v>
      </c>
      <c r="AE54">
        <f>'IDT-1'!F54</f>
        <v>0</v>
      </c>
      <c r="AF54" s="26"/>
      <c r="AG54">
        <f t="shared" si="2"/>
        <v>1619.6108419205291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12.192319322648927</v>
      </c>
      <c r="F55">
        <f>GT_Spot!T55</f>
        <v>0</v>
      </c>
      <c r="G55">
        <f>PPCL_NG!T55</f>
        <v>23.14</v>
      </c>
      <c r="H55">
        <f>PPCL_Spot!T55</f>
        <v>6</v>
      </c>
      <c r="I55">
        <f>Bawana_NG!T55</f>
        <v>69.59999999999998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617.39709975207245</v>
      </c>
      <c r="P55" s="77">
        <v>60.126796654413717</v>
      </c>
      <c r="Q55" s="77">
        <v>20.220000000000002</v>
      </c>
      <c r="R55" s="80">
        <v>17.7</v>
      </c>
      <c r="S55" s="80">
        <v>0</v>
      </c>
      <c r="T55" s="78">
        <f>SUMPRODUCT(LTA!F55:AJ55,LTA!F$101:AJ$101,LTA!F$105:AJ$105)</f>
        <v>107.28999999999999</v>
      </c>
      <c r="U55" s="78">
        <f>SUMPRODUCT(LTA!F55:AJ55,LTA!F$102:AJ$102,LTA!F$105:AJ$105)</f>
        <v>439.42999999999995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202.33</v>
      </c>
      <c r="AB55" s="117">
        <f>-STOA!P55</f>
        <v>0</v>
      </c>
      <c r="AC55">
        <f t="shared" si="0"/>
        <v>14.174485161693225</v>
      </c>
      <c r="AD55">
        <f t="shared" si="1"/>
        <v>1526.2517305674419</v>
      </c>
      <c r="AE55">
        <f>'IDT-1'!F55</f>
        <v>0</v>
      </c>
      <c r="AF55" s="26"/>
      <c r="AG55">
        <f t="shared" si="2"/>
        <v>1526.2517305674419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-35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12.192319322648927</v>
      </c>
      <c r="F56">
        <f>GT_Spot!T56</f>
        <v>0</v>
      </c>
      <c r="G56">
        <f>PPCL_NG!T56</f>
        <v>23.14</v>
      </c>
      <c r="H56">
        <f>PPCL_Spot!T56</f>
        <v>6</v>
      </c>
      <c r="I56">
        <f>Bawana_NG!T56</f>
        <v>69.59999999999998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616.46938575289073</v>
      </c>
      <c r="P56" s="77">
        <v>60.126796654413717</v>
      </c>
      <c r="Q56" s="77">
        <v>20.220000000000002</v>
      </c>
      <c r="R56" s="80">
        <v>17.7</v>
      </c>
      <c r="S56" s="80">
        <v>0</v>
      </c>
      <c r="T56" s="78">
        <f>SUMPRODUCT(LTA!F56:AJ56,LTA!F$101:AJ$101,LTA!F$105:AJ$105)</f>
        <v>107.09</v>
      </c>
      <c r="U56" s="78">
        <f>SUMPRODUCT(LTA!F56:AJ56,LTA!F$102:AJ$102,LTA!F$105:AJ$105)</f>
        <v>440.09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202.33</v>
      </c>
      <c r="AB56" s="117">
        <f>-STOA!P56</f>
        <v>0</v>
      </c>
      <c r="AC56">
        <f t="shared" si="0"/>
        <v>14.214759916111404</v>
      </c>
      <c r="AD56">
        <f t="shared" si="1"/>
        <v>1520.743741813842</v>
      </c>
      <c r="AE56">
        <f>'IDT-1'!F56</f>
        <v>0</v>
      </c>
      <c r="AF56" s="26"/>
      <c r="AG56">
        <f t="shared" si="2"/>
        <v>1520.743741813842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-40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12.192319322648927</v>
      </c>
      <c r="F57">
        <f>GT_Spot!T57</f>
        <v>0</v>
      </c>
      <c r="G57">
        <f>PPCL_NG!T57</f>
        <v>23.14</v>
      </c>
      <c r="H57">
        <f>PPCL_Spot!T57</f>
        <v>6</v>
      </c>
      <c r="I57">
        <f>Bawana_NG!T57</f>
        <v>69.59999999999998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656.8296191335977</v>
      </c>
      <c r="P57" s="77">
        <v>60.126796654413717</v>
      </c>
      <c r="Q57" s="77">
        <v>20.220000000000002</v>
      </c>
      <c r="R57" s="80">
        <v>17.7</v>
      </c>
      <c r="S57" s="80">
        <v>0</v>
      </c>
      <c r="T57" s="78">
        <f>SUMPRODUCT(LTA!F57:AJ57,LTA!F$101:AJ$101,LTA!F$105:AJ$105)</f>
        <v>106.92</v>
      </c>
      <c r="U57" s="78">
        <f>SUMPRODUCT(LTA!F57:AJ57,LTA!F$102:AJ$102,LTA!F$105:AJ$105)</f>
        <v>438.60999999999996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202.33</v>
      </c>
      <c r="AB57" s="117">
        <f>-STOA!P57</f>
        <v>0</v>
      </c>
      <c r="AC57">
        <f t="shared" si="0"/>
        <v>14.37091686897381</v>
      </c>
      <c r="AD57">
        <f t="shared" si="1"/>
        <v>1618.6878182416865</v>
      </c>
      <c r="AE57">
        <f>'IDT-1'!F57</f>
        <v>0</v>
      </c>
      <c r="AF57" s="26"/>
      <c r="AG57">
        <f t="shared" si="2"/>
        <v>1618.6878182416865</v>
      </c>
      <c r="AI57" s="75">
        <f>PXIL!J57</f>
        <v>0</v>
      </c>
      <c r="AJ57" s="75">
        <f>PXIL!P57</f>
        <v>0</v>
      </c>
      <c r="AK57" s="75">
        <f>RTM_IEX!J57</f>
        <v>19.39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12.192319322648927</v>
      </c>
      <c r="F58">
        <f>GT_Spot!T58</f>
        <v>0</v>
      </c>
      <c r="G58">
        <f>PPCL_NG!T58</f>
        <v>23.14</v>
      </c>
      <c r="H58">
        <f>PPCL_Spot!T58</f>
        <v>6</v>
      </c>
      <c r="I58">
        <f>Bawana_NG!T58</f>
        <v>69.59999999999998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714.03474499215929</v>
      </c>
      <c r="P58" s="77">
        <v>60.126796654413717</v>
      </c>
      <c r="Q58" s="77">
        <v>20.220000000000002</v>
      </c>
      <c r="R58" s="80">
        <v>17.7</v>
      </c>
      <c r="S58" s="80">
        <v>0</v>
      </c>
      <c r="T58" s="78">
        <f>SUMPRODUCT(LTA!F58:AJ58,LTA!F$101:AJ$101,LTA!F$105:AJ$105)</f>
        <v>106.18</v>
      </c>
      <c r="U58" s="78">
        <f>SUMPRODUCT(LTA!F58:AJ58,LTA!F$102:AJ$102,LTA!F$105:AJ$105)</f>
        <v>432.88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202.33</v>
      </c>
      <c r="AB58" s="117">
        <f>-STOA!P58</f>
        <v>0</v>
      </c>
      <c r="AC58">
        <f t="shared" si="0"/>
        <v>14.860065976529155</v>
      </c>
      <c r="AD58">
        <f t="shared" si="1"/>
        <v>1673.7837949926929</v>
      </c>
      <c r="AE58">
        <f>'IDT-1'!F58</f>
        <v>0</v>
      </c>
      <c r="AF58" s="26"/>
      <c r="AG58">
        <f t="shared" si="2"/>
        <v>1673.7837949926929</v>
      </c>
      <c r="AI58" s="75">
        <f>PXIL!J58</f>
        <v>0</v>
      </c>
      <c r="AJ58" s="75">
        <f>PXIL!P58</f>
        <v>0</v>
      </c>
      <c r="AK58" s="75">
        <f>RTM_IEX!J58</f>
        <v>24.24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12.192319322648927</v>
      </c>
      <c r="F59">
        <f>GT_Spot!T59</f>
        <v>0</v>
      </c>
      <c r="G59">
        <f>PPCL_NG!T59</f>
        <v>23.14</v>
      </c>
      <c r="H59">
        <f>PPCL_Spot!T59</f>
        <v>6</v>
      </c>
      <c r="I59">
        <f>Bawana_NG!T59</f>
        <v>69.59999999999998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753.46350634805708</v>
      </c>
      <c r="P59" s="77">
        <v>60.122870785980318</v>
      </c>
      <c r="Q59" s="77">
        <v>20.23</v>
      </c>
      <c r="R59" s="80">
        <v>17.7</v>
      </c>
      <c r="S59" s="80">
        <v>0</v>
      </c>
      <c r="T59" s="78">
        <f>SUMPRODUCT(LTA!F59:AJ59,LTA!F$101:AJ$101,LTA!F$105:AJ$105)</f>
        <v>104.89</v>
      </c>
      <c r="U59" s="78">
        <f>SUMPRODUCT(LTA!F59:AJ59,LTA!F$102:AJ$102,LTA!F$105:AJ$105)</f>
        <v>431.78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202.51</v>
      </c>
      <c r="AB59" s="117">
        <f>-STOA!P59</f>
        <v>0</v>
      </c>
      <c r="AC59">
        <f t="shared" si="0"/>
        <v>15.230324528818841</v>
      </c>
      <c r="AD59">
        <f t="shared" si="1"/>
        <v>1715.4883719278675</v>
      </c>
      <c r="AE59">
        <f>'IDT-1'!F59</f>
        <v>0</v>
      </c>
      <c r="AF59" s="26"/>
      <c r="AG59">
        <f t="shared" si="2"/>
        <v>1715.4883719278675</v>
      </c>
      <c r="AI59" s="75">
        <f>PXIL!J59</f>
        <v>0</v>
      </c>
      <c r="AJ59" s="75">
        <f>PXIL!P59</f>
        <v>0</v>
      </c>
      <c r="AK59" s="75">
        <f>RTM_IEX!J59</f>
        <v>29.09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12.192319322648927</v>
      </c>
      <c r="F60">
        <f>GT_Spot!T60</f>
        <v>0</v>
      </c>
      <c r="G60">
        <f>PPCL_NG!T60</f>
        <v>23.14</v>
      </c>
      <c r="H60">
        <f>PPCL_Spot!T60</f>
        <v>6</v>
      </c>
      <c r="I60">
        <f>Bawana_NG!T60</f>
        <v>69.59999999999998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745.81849878427124</v>
      </c>
      <c r="P60" s="77">
        <v>60.122870785980318</v>
      </c>
      <c r="Q60" s="77">
        <v>20.23</v>
      </c>
      <c r="R60" s="80">
        <v>17.7</v>
      </c>
      <c r="S60" s="80">
        <v>0</v>
      </c>
      <c r="T60" s="78">
        <f>SUMPRODUCT(LTA!F60:AJ60,LTA!F$101:AJ$101,LTA!F$105:AJ$105)</f>
        <v>103.81</v>
      </c>
      <c r="U60" s="78">
        <f>SUMPRODUCT(LTA!F60:AJ60,LTA!F$102:AJ$102,LTA!F$105:AJ$105)</f>
        <v>428.11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36.840000000000003</v>
      </c>
      <c r="Z60" s="75">
        <f>IEX!P60</f>
        <v>0</v>
      </c>
      <c r="AA60" s="117">
        <f>STOA!J60</f>
        <v>202.51</v>
      </c>
      <c r="AB60" s="117">
        <f>-STOA!P60</f>
        <v>0</v>
      </c>
      <c r="AC60">
        <f t="shared" si="0"/>
        <v>15.189448462257525</v>
      </c>
      <c r="AD60">
        <f t="shared" si="1"/>
        <v>1710.8842404306429</v>
      </c>
      <c r="AE60">
        <f>'IDT-1'!F60</f>
        <v>0</v>
      </c>
      <c r="AF60" s="26"/>
      <c r="AG60">
        <f t="shared" si="2"/>
        <v>1710.8842404306429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12.192319322648927</v>
      </c>
      <c r="F61">
        <f>GT_Spot!T61</f>
        <v>0</v>
      </c>
      <c r="G61">
        <f>PPCL_NG!T61</f>
        <v>23.14</v>
      </c>
      <c r="H61">
        <f>PPCL_Spot!T61</f>
        <v>5.79</v>
      </c>
      <c r="I61">
        <f>Bawana_NG!T61</f>
        <v>69.59999999999998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766.4043879158304</v>
      </c>
      <c r="P61" s="77">
        <v>60.122870785980318</v>
      </c>
      <c r="Q61" s="77">
        <v>20.23</v>
      </c>
      <c r="R61" s="80">
        <v>17.7</v>
      </c>
      <c r="S61" s="80">
        <v>0</v>
      </c>
      <c r="T61" s="78">
        <f>SUMPRODUCT(LTA!F61:AJ61,LTA!F$101:AJ$101,LTA!F$105:AJ$105)</f>
        <v>101.95</v>
      </c>
      <c r="U61" s="78">
        <f>SUMPRODUCT(LTA!F61:AJ61,LTA!F$102:AJ$102,LTA!F$105:AJ$105)</f>
        <v>423.75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72.709999999999994</v>
      </c>
      <c r="Z61" s="75">
        <f>IEX!P61</f>
        <v>0</v>
      </c>
      <c r="AA61" s="117">
        <f>STOA!J61</f>
        <v>202.51</v>
      </c>
      <c r="AB61" s="117">
        <f>-STOA!P61</f>
        <v>0</v>
      </c>
      <c r="AC61">
        <f t="shared" si="0"/>
        <v>16.029192025114035</v>
      </c>
      <c r="AD61">
        <f t="shared" si="1"/>
        <v>1715.0703859993457</v>
      </c>
      <c r="AE61">
        <f>'IDT-1'!F61</f>
        <v>0</v>
      </c>
      <c r="AF61" s="26"/>
      <c r="AG61">
        <f t="shared" si="2"/>
        <v>1715.0703859993457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-45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12.192319322648927</v>
      </c>
      <c r="F62">
        <f>GT_Spot!T62</f>
        <v>0</v>
      </c>
      <c r="G62">
        <f>PPCL_NG!T62</f>
        <v>23.14</v>
      </c>
      <c r="H62">
        <f>PPCL_Spot!T62</f>
        <v>6</v>
      </c>
      <c r="I62">
        <f>Bawana_NG!T62</f>
        <v>69.59999999999998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754.77004478938068</v>
      </c>
      <c r="P62" s="77">
        <v>60.122870785980318</v>
      </c>
      <c r="Q62" s="77">
        <v>20.23</v>
      </c>
      <c r="R62" s="80">
        <v>17.7</v>
      </c>
      <c r="S62" s="80">
        <v>0</v>
      </c>
      <c r="T62" s="78">
        <f>SUMPRODUCT(LTA!F62:AJ62,LTA!F$101:AJ$101,LTA!F$105:AJ$105)</f>
        <v>96.14</v>
      </c>
      <c r="U62" s="78">
        <f>SUMPRODUCT(LTA!F62:AJ62,LTA!F$102:AJ$102,LTA!F$105:AJ$105)</f>
        <v>418.65000000000003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103.74</v>
      </c>
      <c r="Z62" s="75">
        <f>IEX!P62</f>
        <v>0</v>
      </c>
      <c r="AA62" s="117">
        <f>STOA!J62</f>
        <v>202.51</v>
      </c>
      <c r="AB62" s="117">
        <f>-STOA!P62</f>
        <v>0</v>
      </c>
      <c r="AC62">
        <f t="shared" si="0"/>
        <v>15.706198067102491</v>
      </c>
      <c r="AD62">
        <f t="shared" si="1"/>
        <v>1769.0890368309078</v>
      </c>
      <c r="AE62">
        <f>'IDT-1'!F62</f>
        <v>0</v>
      </c>
      <c r="AF62" s="26"/>
      <c r="AG62">
        <f t="shared" si="2"/>
        <v>1769.0890368309078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11.829452676141518</v>
      </c>
      <c r="F63">
        <f>GT_Spot!T63</f>
        <v>0</v>
      </c>
      <c r="G63">
        <f>PPCL_NG!T63</f>
        <v>23.14</v>
      </c>
      <c r="H63">
        <f>PPCL_Spot!T63</f>
        <v>6</v>
      </c>
      <c r="I63">
        <f>Bawana_NG!T63</f>
        <v>69.59999999999998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764.02644798498716</v>
      </c>
      <c r="P63" s="77">
        <v>60.122870785980318</v>
      </c>
      <c r="Q63" s="77">
        <v>20.23</v>
      </c>
      <c r="R63" s="80">
        <v>17.7</v>
      </c>
      <c r="S63" s="80">
        <v>0</v>
      </c>
      <c r="T63" s="78">
        <f>SUMPRODUCT(LTA!F63:AJ63,LTA!F$101:AJ$101,LTA!F$105:AJ$105)</f>
        <v>84.3</v>
      </c>
      <c r="U63" s="78">
        <f>SUMPRODUCT(LTA!F63:AJ63,LTA!F$102:AJ$102,LTA!F$105:AJ$105)</f>
        <v>413.30999999999995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118.29</v>
      </c>
      <c r="Z63" s="75">
        <f>IEX!P63</f>
        <v>0</v>
      </c>
      <c r="AA63" s="117">
        <f>STOA!J63</f>
        <v>202.61</v>
      </c>
      <c r="AB63" s="117">
        <f>-STOA!P63</f>
        <v>0</v>
      </c>
      <c r="AC63">
        <f t="shared" si="0"/>
        <v>16.294884840066278</v>
      </c>
      <c r="AD63">
        <f t="shared" si="1"/>
        <v>1714.8638866070426</v>
      </c>
      <c r="AE63">
        <f>'IDT-1'!F63</f>
        <v>0</v>
      </c>
      <c r="AF63" s="26"/>
      <c r="AG63">
        <f t="shared" si="2"/>
        <v>1714.8638866070426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-60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11.829452676141518</v>
      </c>
      <c r="F64">
        <f>GT_Spot!T64</f>
        <v>0</v>
      </c>
      <c r="G64">
        <f>PPCL_NG!T64</f>
        <v>23.14</v>
      </c>
      <c r="H64">
        <f>PPCL_Spot!T64</f>
        <v>6</v>
      </c>
      <c r="I64">
        <f>Bawana_NG!T64</f>
        <v>69.59999999999998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759.179767978418</v>
      </c>
      <c r="P64" s="77">
        <v>60.122870785980318</v>
      </c>
      <c r="Q64" s="77">
        <v>20.23</v>
      </c>
      <c r="R64" s="80">
        <v>17.7</v>
      </c>
      <c r="S64" s="80">
        <v>0</v>
      </c>
      <c r="T64" s="78">
        <f>SUMPRODUCT(LTA!F64:AJ64,LTA!F$101:AJ$101,LTA!F$105:AJ$105)</f>
        <v>85.68</v>
      </c>
      <c r="U64" s="78">
        <f>SUMPRODUCT(LTA!F64:AJ64,LTA!F$102:AJ$102,LTA!F$105:AJ$105)</f>
        <v>407.66999999999996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129.91999999999999</v>
      </c>
      <c r="Z64" s="75">
        <f>IEX!P64</f>
        <v>0</v>
      </c>
      <c r="AA64" s="117">
        <f>STOA!J64</f>
        <v>202.61</v>
      </c>
      <c r="AB64" s="117">
        <f>-STOA!P64</f>
        <v>0</v>
      </c>
      <c r="AC64">
        <f t="shared" si="0"/>
        <v>15.784402404676754</v>
      </c>
      <c r="AD64">
        <f t="shared" si="1"/>
        <v>1777.8976890358636</v>
      </c>
      <c r="AE64">
        <f>'IDT-1'!F64</f>
        <v>0</v>
      </c>
      <c r="AF64" s="26"/>
      <c r="AG64">
        <f t="shared" si="2"/>
        <v>1777.8976890358636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12.198316183348926</v>
      </c>
      <c r="F65">
        <f>GT_Spot!T65</f>
        <v>0</v>
      </c>
      <c r="G65">
        <f>PPCL_NG!T65</f>
        <v>23.14</v>
      </c>
      <c r="H65">
        <f>PPCL_Spot!T65</f>
        <v>6</v>
      </c>
      <c r="I65">
        <f>Bawana_NG!T65</f>
        <v>69.59999999999998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759.10160924666877</v>
      </c>
      <c r="P65" s="77">
        <v>60.122870785980318</v>
      </c>
      <c r="Q65" s="77">
        <v>20.23</v>
      </c>
      <c r="R65" s="80">
        <v>17.7</v>
      </c>
      <c r="S65" s="80">
        <v>0</v>
      </c>
      <c r="T65" s="78">
        <f>SUMPRODUCT(LTA!F65:AJ65,LTA!F$101:AJ$101,LTA!F$105:AJ$105)</f>
        <v>78.45</v>
      </c>
      <c r="U65" s="78">
        <f>SUMPRODUCT(LTA!F65:AJ65,LTA!F$102:AJ$102,LTA!F$105:AJ$105)</f>
        <v>403.66999999999996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134.77000000000001</v>
      </c>
      <c r="Z65" s="75">
        <f>IEX!P65</f>
        <v>0</v>
      </c>
      <c r="AA65" s="117">
        <f>STOA!J65</f>
        <v>202.61</v>
      </c>
      <c r="AB65" s="117">
        <f>-STOA!P65</f>
        <v>0</v>
      </c>
      <c r="AC65">
        <f t="shared" si="0"/>
        <v>15.819597881922737</v>
      </c>
      <c r="AD65">
        <f t="shared" si="1"/>
        <v>1761.7731983340752</v>
      </c>
      <c r="AE65">
        <f>'IDT-1'!F65</f>
        <v>4.577</v>
      </c>
      <c r="AF65" s="26"/>
      <c r="AG65">
        <f t="shared" si="2"/>
        <v>1766.3501983340752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12.198316183348926</v>
      </c>
      <c r="F66">
        <f>GT_Spot!T66</f>
        <v>0</v>
      </c>
      <c r="G66">
        <f>PPCL_NG!T66</f>
        <v>23.14</v>
      </c>
      <c r="H66">
        <f>PPCL_Spot!T66</f>
        <v>6</v>
      </c>
      <c r="I66">
        <f>Bawana_NG!T66</f>
        <v>69.59999999999998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774.89443645543997</v>
      </c>
      <c r="P66" s="77">
        <v>60.122870785980318</v>
      </c>
      <c r="Q66" s="77">
        <v>20.23</v>
      </c>
      <c r="R66" s="80">
        <v>17.7</v>
      </c>
      <c r="S66" s="80">
        <v>0</v>
      </c>
      <c r="T66" s="78">
        <f>SUMPRODUCT(LTA!F66:AJ66,LTA!F$101:AJ$101,LTA!F$105:AJ$105)</f>
        <v>67.010000000000005</v>
      </c>
      <c r="U66" s="78">
        <f>SUMPRODUCT(LTA!F66:AJ66,LTA!F$102:AJ$102,LTA!F$105:AJ$105)</f>
        <v>395.4799999999999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137.68</v>
      </c>
      <c r="Z66" s="75">
        <f>IEX!P66</f>
        <v>0</v>
      </c>
      <c r="AA66" s="117">
        <f>STOA!J66</f>
        <v>202.61</v>
      </c>
      <c r="AB66" s="117">
        <f>-STOA!P66</f>
        <v>0</v>
      </c>
      <c r="AC66">
        <f t="shared" si="0"/>
        <v>15.811438761359923</v>
      </c>
      <c r="AD66">
        <f t="shared" si="1"/>
        <v>1760.8541846634093</v>
      </c>
      <c r="AE66">
        <f>'IDT-1'!F66</f>
        <v>4.577</v>
      </c>
      <c r="AF66" s="26"/>
      <c r="AG66">
        <f t="shared" si="2"/>
        <v>1765.4311846634093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-10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12.198316183348926</v>
      </c>
      <c r="F67">
        <f>GT_Spot!T67</f>
        <v>0</v>
      </c>
      <c r="G67">
        <f>PPCL_NG!T67</f>
        <v>23.14</v>
      </c>
      <c r="H67">
        <f>PPCL_Spot!T67</f>
        <v>5.79</v>
      </c>
      <c r="I67">
        <f>Bawana_NG!T67</f>
        <v>69.59999999999998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810.48166700202012</v>
      </c>
      <c r="P67" s="77">
        <v>60.122870785980318</v>
      </c>
      <c r="Q67" s="77">
        <v>20.23</v>
      </c>
      <c r="R67" s="80">
        <v>17.7</v>
      </c>
      <c r="S67" s="80">
        <v>0</v>
      </c>
      <c r="T67" s="78">
        <f>SUMPRODUCT(LTA!F67:AJ67,LTA!F$101:AJ$101,LTA!F$105:AJ$105)</f>
        <v>62.34</v>
      </c>
      <c r="U67" s="78">
        <f>SUMPRODUCT(LTA!F67:AJ67,LTA!F$102:AJ$102,LTA!F$105:AJ$105)</f>
        <v>388.01999999999992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133.80000000000001</v>
      </c>
      <c r="Z67" s="75">
        <f>IEX!P67</f>
        <v>0</v>
      </c>
      <c r="AA67" s="117">
        <f>STOA!J67</f>
        <v>202.79</v>
      </c>
      <c r="AB67" s="117">
        <f>-STOA!P67</f>
        <v>0</v>
      </c>
      <c r="AC67">
        <f t="shared" si="0"/>
        <v>16.87126714238936</v>
      </c>
      <c r="AD67">
        <f t="shared" si="1"/>
        <v>1679.3415868289601</v>
      </c>
      <c r="AE67">
        <f>'IDT-1'!F67</f>
        <v>6.8650000000000002</v>
      </c>
      <c r="AF67" s="26"/>
      <c r="AG67">
        <f t="shared" si="2"/>
        <v>1686.2065868289601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-110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12.198316183348926</v>
      </c>
      <c r="F68">
        <f>GT_Spot!T68</f>
        <v>0</v>
      </c>
      <c r="G68">
        <f>PPCL_NG!T68</f>
        <v>23.14</v>
      </c>
      <c r="H68">
        <f>PPCL_Spot!T68</f>
        <v>6</v>
      </c>
      <c r="I68">
        <f>Bawana_NG!T68</f>
        <v>69.59999999999998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810.48150629656175</v>
      </c>
      <c r="P68" s="77">
        <v>60.122870785980318</v>
      </c>
      <c r="Q68" s="77">
        <v>20.23</v>
      </c>
      <c r="R68" s="80">
        <v>17.7</v>
      </c>
      <c r="S68" s="80">
        <v>0</v>
      </c>
      <c r="T68" s="78">
        <f>SUMPRODUCT(LTA!F68:AJ68,LTA!F$101:AJ$101,LTA!F$105:AJ$105)</f>
        <v>57.44</v>
      </c>
      <c r="U68" s="78">
        <f>SUMPRODUCT(LTA!F68:AJ68,LTA!F$102:AJ$102,LTA!F$105:AJ$105)</f>
        <v>380.43999999999994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131.86000000000001</v>
      </c>
      <c r="Z68" s="75">
        <f>IEX!P68</f>
        <v>0</v>
      </c>
      <c r="AA68" s="117">
        <f>STOA!J68</f>
        <v>202.79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16.391092627293514</v>
      </c>
      <c r="AD68">
        <f t="shared" ref="AD68:AD98" si="4">SUM(B68:AB68,AI68:AR68)-AC68</f>
        <v>1705.6116006385976</v>
      </c>
      <c r="AE68">
        <f>'IDT-1'!F68</f>
        <v>6.8650000000000002</v>
      </c>
      <c r="AF68" s="26"/>
      <c r="AG68">
        <f t="shared" ref="AG68:AG98" si="5">SUM(AD68:AF68)</f>
        <v>1712.4766006385976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-70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12.198316183348926</v>
      </c>
      <c r="F69">
        <f>GT_Spot!T69</f>
        <v>0</v>
      </c>
      <c r="G69">
        <f>PPCL_NG!T69</f>
        <v>23.14</v>
      </c>
      <c r="H69">
        <f>PPCL_Spot!T69</f>
        <v>6</v>
      </c>
      <c r="I69">
        <f>Bawana_NG!T69</f>
        <v>69.59999999999998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814.39924135936178</v>
      </c>
      <c r="P69" s="77">
        <v>60.122870785980318</v>
      </c>
      <c r="Q69" s="77">
        <v>20.23</v>
      </c>
      <c r="R69" s="80">
        <v>17.7</v>
      </c>
      <c r="S69" s="80">
        <v>0</v>
      </c>
      <c r="T69" s="78">
        <f>SUMPRODUCT(LTA!F69:AJ69,LTA!F$101:AJ$101,LTA!F$105:AJ$105)</f>
        <v>52.550000000000004</v>
      </c>
      <c r="U69" s="78">
        <f>SUMPRODUCT(LTA!F69:AJ69,LTA!F$102:AJ$102,LTA!F$105:AJ$105)</f>
        <v>371.79999999999995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130.88999999999999</v>
      </c>
      <c r="Z69" s="75">
        <f>IEX!P69</f>
        <v>0</v>
      </c>
      <c r="AA69" s="117">
        <f>STOA!J69</f>
        <v>202.79</v>
      </c>
      <c r="AB69" s="117">
        <f>-STOA!P69</f>
        <v>0</v>
      </c>
      <c r="AC69">
        <f t="shared" si="3"/>
        <v>16.297968695846151</v>
      </c>
      <c r="AD69">
        <f t="shared" si="4"/>
        <v>1695.1224596328448</v>
      </c>
      <c r="AE69">
        <f>'IDT-1'!F69</f>
        <v>4.577</v>
      </c>
      <c r="AF69" s="26"/>
      <c r="AG69">
        <f t="shared" si="5"/>
        <v>1699.6994596328448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-70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12.198316183348926</v>
      </c>
      <c r="F70">
        <f>GT_Spot!T70</f>
        <v>0</v>
      </c>
      <c r="G70">
        <f>PPCL_NG!T70</f>
        <v>23.14</v>
      </c>
      <c r="H70">
        <f>PPCL_Spot!T70</f>
        <v>6</v>
      </c>
      <c r="I70">
        <f>Bawana_NG!T70</f>
        <v>69.59999999999998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814.39926025251339</v>
      </c>
      <c r="P70" s="77">
        <v>60.122870785980318</v>
      </c>
      <c r="Q70" s="77">
        <v>20.23</v>
      </c>
      <c r="R70" s="80">
        <v>17.7</v>
      </c>
      <c r="S70" s="80">
        <v>0</v>
      </c>
      <c r="T70" s="78">
        <f>SUMPRODUCT(LTA!F70:AJ70,LTA!F$101:AJ$101,LTA!F$105:AJ$105)</f>
        <v>44.95</v>
      </c>
      <c r="U70" s="78">
        <f>SUMPRODUCT(LTA!F70:AJ70,LTA!F$102:AJ$102,LTA!F$105:AJ$105)</f>
        <v>363.75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126.05</v>
      </c>
      <c r="Z70" s="75">
        <f>IEX!P70</f>
        <v>0</v>
      </c>
      <c r="AA70" s="117">
        <f>STOA!J70</f>
        <v>202.79</v>
      </c>
      <c r="AB70" s="117">
        <f>-STOA!P70</f>
        <v>0</v>
      </c>
      <c r="AC70">
        <f t="shared" si="3"/>
        <v>16.117656862105889</v>
      </c>
      <c r="AD70">
        <f t="shared" si="4"/>
        <v>1674.8127903597367</v>
      </c>
      <c r="AE70">
        <f>'IDT-1'!F70</f>
        <v>2.2879999999999998</v>
      </c>
      <c r="AF70" s="26"/>
      <c r="AG70">
        <f t="shared" si="5"/>
        <v>1677.1007903597367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-70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12.198316183348926</v>
      </c>
      <c r="F71">
        <f>GT_Spot!T71</f>
        <v>0</v>
      </c>
      <c r="G71">
        <f>PPCL_NG!T71</f>
        <v>23.14</v>
      </c>
      <c r="H71">
        <f>PPCL_Spot!T71</f>
        <v>6</v>
      </c>
      <c r="I71">
        <f>Bawana_NG!T71</f>
        <v>69.59999999999998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819.6031260126374</v>
      </c>
      <c r="P71" s="77">
        <v>60.122870785980318</v>
      </c>
      <c r="Q71" s="77">
        <v>20.23</v>
      </c>
      <c r="R71" s="80">
        <v>17.7</v>
      </c>
      <c r="S71" s="80">
        <v>0</v>
      </c>
      <c r="T71" s="78">
        <f>SUMPRODUCT(LTA!F71:AJ71,LTA!F$101:AJ$101,LTA!F$105:AJ$105)</f>
        <v>35.409999999999997</v>
      </c>
      <c r="U71" s="78">
        <f>SUMPRODUCT(LTA!F71:AJ71,LTA!F$102:AJ$102,LTA!F$105:AJ$105)</f>
        <v>358.93999999999994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118.29</v>
      </c>
      <c r="Z71" s="75">
        <f>IEX!P71</f>
        <v>0</v>
      </c>
      <c r="AA71" s="117">
        <f>STOA!J71</f>
        <v>202.98</v>
      </c>
      <c r="AB71" s="117">
        <f>-STOA!P71</f>
        <v>0</v>
      </c>
      <c r="AC71">
        <f t="shared" si="3"/>
        <v>16.370070619293767</v>
      </c>
      <c r="AD71">
        <f t="shared" si="4"/>
        <v>1612.8442423626727</v>
      </c>
      <c r="AE71">
        <f>'IDT-1'!F71</f>
        <v>0</v>
      </c>
      <c r="AF71" s="26"/>
      <c r="AG71">
        <f t="shared" si="5"/>
        <v>1612.8442423626727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-115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12.198316183348926</v>
      </c>
      <c r="F72">
        <f>GT_Spot!T72</f>
        <v>0</v>
      </c>
      <c r="G72">
        <f>PPCL_NG!T72</f>
        <v>23.14</v>
      </c>
      <c r="H72">
        <f>PPCL_Spot!T72</f>
        <v>6</v>
      </c>
      <c r="I72">
        <f>Bawana_NG!T72</f>
        <v>69.59999999999998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824.17077497624371</v>
      </c>
      <c r="P72" s="77">
        <v>60.122870785980318</v>
      </c>
      <c r="Q72" s="77">
        <v>20.23</v>
      </c>
      <c r="R72" s="80">
        <v>17.7</v>
      </c>
      <c r="S72" s="80">
        <v>0</v>
      </c>
      <c r="T72" s="78">
        <f>SUMPRODUCT(LTA!F72:AJ72,LTA!F$101:AJ$101,LTA!F$105:AJ$105)</f>
        <v>29.04</v>
      </c>
      <c r="U72" s="78">
        <f>SUMPRODUCT(LTA!F72:AJ72,LTA!F$102:AJ$102,LTA!F$105:AJ$105)</f>
        <v>352.72999999999996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101.8</v>
      </c>
      <c r="Z72" s="75">
        <f>IEX!P72</f>
        <v>0</v>
      </c>
      <c r="AA72" s="117">
        <f>STOA!J72</f>
        <v>202.98</v>
      </c>
      <c r="AB72" s="117">
        <f>-STOA!P72</f>
        <v>0</v>
      </c>
      <c r="AC72">
        <f t="shared" si="3"/>
        <v>15.754934191674716</v>
      </c>
      <c r="AD72">
        <f t="shared" si="4"/>
        <v>1633.9570277538983</v>
      </c>
      <c r="AE72">
        <f>'IDT-1'!F72</f>
        <v>0</v>
      </c>
      <c r="AF72" s="26"/>
      <c r="AG72">
        <f t="shared" si="5"/>
        <v>1633.9570277538983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-70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12.198316183348926</v>
      </c>
      <c r="F73">
        <f>GT_Spot!T73</f>
        <v>0</v>
      </c>
      <c r="G73">
        <f>PPCL_NG!T73</f>
        <v>23.14</v>
      </c>
      <c r="H73">
        <f>PPCL_Spot!T73</f>
        <v>5.79</v>
      </c>
      <c r="I73">
        <f>Bawana_NG!T73</f>
        <v>69.59999999999998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832.05422769821928</v>
      </c>
      <c r="P73" s="77">
        <v>60.122870785980318</v>
      </c>
      <c r="Q73" s="77">
        <v>20.23</v>
      </c>
      <c r="R73" s="80">
        <v>11.83</v>
      </c>
      <c r="S73" s="80">
        <v>0</v>
      </c>
      <c r="T73" s="78">
        <f>SUMPRODUCT(LTA!F73:AJ73,LTA!F$101:AJ$101,LTA!F$105:AJ$105)</f>
        <v>22.05</v>
      </c>
      <c r="U73" s="78">
        <f>SUMPRODUCT(LTA!F73:AJ73,LTA!F$102:AJ$102,LTA!F$105:AJ$105)</f>
        <v>347.21999999999997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92.1</v>
      </c>
      <c r="Z73" s="75">
        <f>IEX!P73</f>
        <v>0</v>
      </c>
      <c r="AA73" s="117">
        <f>STOA!J73</f>
        <v>202.98</v>
      </c>
      <c r="AB73" s="117">
        <f>-STOA!P73</f>
        <v>0</v>
      </c>
      <c r="AC73">
        <f t="shared" si="3"/>
        <v>16.108132226959818</v>
      </c>
      <c r="AD73">
        <f t="shared" si="4"/>
        <v>1553.2072824405886</v>
      </c>
      <c r="AE73">
        <f>'IDT-1'!F73</f>
        <v>0</v>
      </c>
      <c r="AF73" s="26"/>
      <c r="AG73">
        <f t="shared" si="5"/>
        <v>1553.2072824405886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-130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12.198316183348926</v>
      </c>
      <c r="F74">
        <f>GT_Spot!T74</f>
        <v>0</v>
      </c>
      <c r="G74">
        <f>PPCL_NG!T74</f>
        <v>23.14</v>
      </c>
      <c r="H74">
        <f>PPCL_Spot!T74</f>
        <v>6</v>
      </c>
      <c r="I74">
        <f>Bawana_NG!T74</f>
        <v>69.59999999999998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835.24698352605424</v>
      </c>
      <c r="P74" s="77">
        <v>60.122870785980318</v>
      </c>
      <c r="Q74" s="77">
        <v>20.23</v>
      </c>
      <c r="R74" s="80">
        <v>7.71</v>
      </c>
      <c r="S74" s="80">
        <v>0</v>
      </c>
      <c r="T74" s="78">
        <f>SUMPRODUCT(LTA!F74:AJ74,LTA!F$101:AJ$101,LTA!F$105:AJ$105)</f>
        <v>16.53</v>
      </c>
      <c r="U74" s="78">
        <f>SUMPRODUCT(LTA!F74:AJ74,LTA!F$102:AJ$102,LTA!F$105:AJ$105)</f>
        <v>342.74999999999994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74.66</v>
      </c>
      <c r="Z74" s="75">
        <f>IEX!P74</f>
        <v>0</v>
      </c>
      <c r="AA74" s="117">
        <f>STOA!J74</f>
        <v>202.98</v>
      </c>
      <c r="AB74" s="117">
        <f>-STOA!P74</f>
        <v>0</v>
      </c>
      <c r="AC74">
        <f t="shared" si="3"/>
        <v>15.594092652578906</v>
      </c>
      <c r="AD74">
        <f t="shared" si="4"/>
        <v>1555.5740778428046</v>
      </c>
      <c r="AE74">
        <f>'IDT-1'!F74</f>
        <v>0</v>
      </c>
      <c r="AF74" s="26"/>
      <c r="AG74">
        <f t="shared" si="5"/>
        <v>1555.5740778428046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-100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12.198316183348926</v>
      </c>
      <c r="F75">
        <f>GT_Spot!T75</f>
        <v>0</v>
      </c>
      <c r="G75">
        <f>PPCL_NG!T75</f>
        <v>23.14</v>
      </c>
      <c r="H75">
        <f>PPCL_Spot!T75</f>
        <v>6</v>
      </c>
      <c r="I75">
        <f>Bawana_NG!T75</f>
        <v>69.59999999999998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834.10503711005435</v>
      </c>
      <c r="P75" s="77">
        <v>66.802870772272115</v>
      </c>
      <c r="Q75" s="77">
        <v>20.23</v>
      </c>
      <c r="R75" s="80">
        <v>0</v>
      </c>
      <c r="S75" s="80">
        <v>0</v>
      </c>
      <c r="T75" s="78">
        <f>SUMPRODUCT(LTA!F75:AJ75,LTA!F$101:AJ$101,LTA!F$105:AJ$105)</f>
        <v>7.77</v>
      </c>
      <c r="U75" s="78">
        <f>SUMPRODUCT(LTA!F75:AJ75,LTA!F$102:AJ$102,LTA!F$105:AJ$105)</f>
        <v>346.55999999999995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106.65</v>
      </c>
      <c r="Z75" s="75">
        <f>IEX!P75</f>
        <v>0</v>
      </c>
      <c r="AA75" s="117">
        <f>STOA!J75</f>
        <v>203.16</v>
      </c>
      <c r="AB75" s="117">
        <f>-STOA!P75</f>
        <v>0</v>
      </c>
      <c r="AC75">
        <f t="shared" si="3"/>
        <v>16.43598445055115</v>
      </c>
      <c r="AD75">
        <f t="shared" si="4"/>
        <v>1509.7802396151244</v>
      </c>
      <c r="AE75">
        <f>'IDT-1'!F75</f>
        <v>0</v>
      </c>
      <c r="AF75" s="26"/>
      <c r="AG75">
        <f t="shared" si="5"/>
        <v>1509.7802396151244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-170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12.198316183348926</v>
      </c>
      <c r="F76">
        <f>GT_Spot!T76</f>
        <v>0</v>
      </c>
      <c r="G76">
        <f>PPCL_NG!T76</f>
        <v>23.14</v>
      </c>
      <c r="H76">
        <f>PPCL_Spot!T76</f>
        <v>6</v>
      </c>
      <c r="I76">
        <f>Bawana_NG!T76</f>
        <v>69.59999999999998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846.24174592638792</v>
      </c>
      <c r="P76" s="77">
        <v>66.802870772272115</v>
      </c>
      <c r="Q76" s="77">
        <v>20.23</v>
      </c>
      <c r="R76" s="80">
        <v>0</v>
      </c>
      <c r="S76" s="80">
        <v>0</v>
      </c>
      <c r="T76" s="78">
        <f>SUMPRODUCT(LTA!F76:AJ76,LTA!F$101:AJ$101,LTA!F$105:AJ$105)</f>
        <v>7.09</v>
      </c>
      <c r="U76" s="78">
        <f>SUMPRODUCT(LTA!F76:AJ76,LTA!F$102:AJ$102,LTA!F$105:AJ$105)</f>
        <v>344.97999999999996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90.17</v>
      </c>
      <c r="Z76" s="75">
        <f>IEX!P76</f>
        <v>0</v>
      </c>
      <c r="AA76" s="117">
        <f>STOA!J76</f>
        <v>203.16</v>
      </c>
      <c r="AB76" s="117">
        <f>-STOA!P76</f>
        <v>0</v>
      </c>
      <c r="AC76">
        <f t="shared" si="3"/>
        <v>15.933969112025119</v>
      </c>
      <c r="AD76">
        <f t="shared" si="4"/>
        <v>1553.678963769984</v>
      </c>
      <c r="AE76">
        <f>'IDT-1'!F76</f>
        <v>0</v>
      </c>
      <c r="AF76" s="26"/>
      <c r="AG76">
        <f t="shared" si="5"/>
        <v>1553.678963769984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-120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12.198316183348926</v>
      </c>
      <c r="F77">
        <f>GT_Spot!T77</f>
        <v>0</v>
      </c>
      <c r="G77">
        <f>PPCL_NG!T77</f>
        <v>23.14</v>
      </c>
      <c r="H77">
        <f>PPCL_Spot!T77</f>
        <v>6</v>
      </c>
      <c r="I77">
        <f>Bawana_NG!T77</f>
        <v>69.59999999999998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847.97618757038776</v>
      </c>
      <c r="P77" s="77">
        <v>66.802870772272115</v>
      </c>
      <c r="Q77" s="77">
        <v>20.23</v>
      </c>
      <c r="R77" s="80">
        <v>0</v>
      </c>
      <c r="S77" s="80">
        <v>0</v>
      </c>
      <c r="T77" s="78">
        <f>SUMPRODUCT(LTA!F77:AJ77,LTA!F$101:AJ$101,LTA!F$105:AJ$105)</f>
        <v>2.7</v>
      </c>
      <c r="U77" s="78">
        <f>SUMPRODUCT(LTA!F77:AJ77,LTA!F$102:AJ$102,LTA!F$105:AJ$105)</f>
        <v>344.15999999999997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114.41</v>
      </c>
      <c r="Z77" s="75">
        <f>IEX!P77</f>
        <v>0</v>
      </c>
      <c r="AA77" s="117">
        <f>STOA!J77</f>
        <v>203.16</v>
      </c>
      <c r="AB77" s="117">
        <f>-STOA!P77</f>
        <v>0</v>
      </c>
      <c r="AC77">
        <f t="shared" si="3"/>
        <v>16.383040024158181</v>
      </c>
      <c r="AD77">
        <f t="shared" si="4"/>
        <v>1543.994334501851</v>
      </c>
      <c r="AE77">
        <f>'IDT-1'!F77</f>
        <v>0</v>
      </c>
      <c r="AF77" s="26"/>
      <c r="AG77">
        <f t="shared" si="5"/>
        <v>1543.994334501851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-150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12.198316183348926</v>
      </c>
      <c r="F78">
        <f>GT_Spot!T78</f>
        <v>0</v>
      </c>
      <c r="G78">
        <f>PPCL_NG!T78</f>
        <v>23.14</v>
      </c>
      <c r="H78">
        <f>PPCL_Spot!T78</f>
        <v>6</v>
      </c>
      <c r="I78">
        <f>Bawana_NG!T78</f>
        <v>69.59999999999998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849.9257681123878</v>
      </c>
      <c r="P78" s="77">
        <v>66.802870772272115</v>
      </c>
      <c r="Q78" s="77">
        <v>20.23</v>
      </c>
      <c r="R78" s="80">
        <v>0</v>
      </c>
      <c r="S78" s="80">
        <v>0</v>
      </c>
      <c r="T78" s="78">
        <f>SUMPRODUCT(LTA!F78:AJ78,LTA!F$101:AJ$101,LTA!F$105:AJ$105)</f>
        <v>2</v>
      </c>
      <c r="U78" s="78">
        <f>SUMPRODUCT(LTA!F78:AJ78,LTA!F$102:AJ$102,LTA!F$105:AJ$105)</f>
        <v>343.97999999999996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130.88999999999999</v>
      </c>
      <c r="Z78" s="75">
        <f>IEX!P78</f>
        <v>0</v>
      </c>
      <c r="AA78" s="117">
        <f>STOA!J78</f>
        <v>203.16</v>
      </c>
      <c r="AB78" s="117">
        <f>-STOA!P78</f>
        <v>0</v>
      </c>
      <c r="AC78">
        <f t="shared" si="3"/>
        <v>16.59074509806095</v>
      </c>
      <c r="AD78">
        <f t="shared" si="4"/>
        <v>1555.336209969948</v>
      </c>
      <c r="AE78">
        <f>'IDT-1'!F78</f>
        <v>0</v>
      </c>
      <c r="AF78" s="26"/>
      <c r="AG78">
        <f t="shared" si="5"/>
        <v>1555.336209969948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-156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13.32086061739944</v>
      </c>
      <c r="F79">
        <f>GT_Spot!T79</f>
        <v>0</v>
      </c>
      <c r="G79">
        <f>PPCL_NG!T79</f>
        <v>23.14</v>
      </c>
      <c r="H79">
        <f>PPCL_Spot!T79</f>
        <v>6</v>
      </c>
      <c r="I79">
        <f>Bawana_NG!T79</f>
        <v>69.59999999999998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865.24202743410069</v>
      </c>
      <c r="P79" s="77">
        <v>66.802870772272115</v>
      </c>
      <c r="Q79" s="77">
        <v>20.23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342.67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126.05</v>
      </c>
      <c r="Z79" s="75">
        <f>IEX!P79</f>
        <v>0</v>
      </c>
      <c r="AA79" s="117">
        <f>STOA!J79</f>
        <v>203.35</v>
      </c>
      <c r="AB79" s="117">
        <f>-STOA!P79</f>
        <v>0</v>
      </c>
      <c r="AC79">
        <f t="shared" si="3"/>
        <v>16.709749208722641</v>
      </c>
      <c r="AD79">
        <f t="shared" si="4"/>
        <v>1558.6960096150497</v>
      </c>
      <c r="AE79">
        <f>'IDT-1'!F79</f>
        <v>0</v>
      </c>
      <c r="AF79" s="26"/>
      <c r="AG79">
        <f t="shared" si="5"/>
        <v>1558.6960096150497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-161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12.186674493689463</v>
      </c>
      <c r="F80">
        <f>GT_Spot!T80</f>
        <v>0</v>
      </c>
      <c r="G80">
        <f>PPCL_NG!T80</f>
        <v>23.14</v>
      </c>
      <c r="H80">
        <f>PPCL_Spot!T80</f>
        <v>6</v>
      </c>
      <c r="I80">
        <f>Bawana_NG!T80</f>
        <v>69.59999999999998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875.61421380643935</v>
      </c>
      <c r="P80" s="77">
        <v>66.802870772272115</v>
      </c>
      <c r="Q80" s="77">
        <v>20.23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342.56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134.77000000000001</v>
      </c>
      <c r="Z80" s="75">
        <f>IEX!P80</f>
        <v>0</v>
      </c>
      <c r="AA80" s="117">
        <f>STOA!J80</f>
        <v>203.35</v>
      </c>
      <c r="AB80" s="117">
        <f>-STOA!P80</f>
        <v>0</v>
      </c>
      <c r="AC80">
        <f t="shared" si="3"/>
        <v>16.822420973299597</v>
      </c>
      <c r="AD80">
        <f t="shared" si="4"/>
        <v>1581.4313380991011</v>
      </c>
      <c r="AE80">
        <f>'IDT-1'!F80</f>
        <v>0</v>
      </c>
      <c r="AF80" s="26"/>
      <c r="AG80">
        <f t="shared" si="5"/>
        <v>1581.4313380991011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-156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12.186674493689463</v>
      </c>
      <c r="F81">
        <f>GT_Spot!T81</f>
        <v>0</v>
      </c>
      <c r="G81">
        <f>PPCL_NG!T81</f>
        <v>23.14</v>
      </c>
      <c r="H81">
        <f>PPCL_Spot!T81</f>
        <v>6</v>
      </c>
      <c r="I81">
        <f>Bawana_NG!T81</f>
        <v>69.59999999999998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877.48151334963939</v>
      </c>
      <c r="P81" s="77">
        <v>66.802870772272115</v>
      </c>
      <c r="Q81" s="77">
        <v>20.23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342.51000000000005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149.31</v>
      </c>
      <c r="Z81" s="75">
        <f>IEX!P81</f>
        <v>0</v>
      </c>
      <c r="AA81" s="117">
        <f>STOA!J81</f>
        <v>203.35</v>
      </c>
      <c r="AB81" s="117">
        <f>-STOA!P81</f>
        <v>0</v>
      </c>
      <c r="AC81">
        <f t="shared" si="3"/>
        <v>16.700021383613898</v>
      </c>
      <c r="AD81">
        <f t="shared" si="4"/>
        <v>1627.9110372319869</v>
      </c>
      <c r="AE81">
        <f>'IDT-1'!F81</f>
        <v>0</v>
      </c>
      <c r="AF81" s="26"/>
      <c r="AG81">
        <f t="shared" si="5"/>
        <v>1627.9110372319869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-126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12.186674493689463</v>
      </c>
      <c r="F82">
        <f>GT_Spot!T82</f>
        <v>0</v>
      </c>
      <c r="G82">
        <f>PPCL_NG!T82</f>
        <v>23.14</v>
      </c>
      <c r="H82">
        <f>PPCL_Spot!T82</f>
        <v>6</v>
      </c>
      <c r="I82">
        <f>Bawana_NG!T82</f>
        <v>69.59999999999998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877.48151334963939</v>
      </c>
      <c r="P82" s="77">
        <v>66.802870772272115</v>
      </c>
      <c r="Q82" s="77">
        <v>20.23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339.25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153.19</v>
      </c>
      <c r="Z82" s="75">
        <f>IEX!P82</f>
        <v>0</v>
      </c>
      <c r="AA82" s="117">
        <f>STOA!J82</f>
        <v>203.35</v>
      </c>
      <c r="AB82" s="117">
        <f>-STOA!P82</f>
        <v>0</v>
      </c>
      <c r="AC82">
        <f t="shared" si="3"/>
        <v>17.23816503494562</v>
      </c>
      <c r="AD82">
        <f t="shared" si="4"/>
        <v>1567.9928935806552</v>
      </c>
      <c r="AE82">
        <f>'IDT-1'!F82</f>
        <v>0</v>
      </c>
      <c r="AF82" s="26"/>
      <c r="AG82">
        <f t="shared" si="5"/>
        <v>1567.9928935806552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-186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12.186674493689463</v>
      </c>
      <c r="F83">
        <f>GT_Spot!T83</f>
        <v>0</v>
      </c>
      <c r="G83">
        <f>PPCL_NG!T83</f>
        <v>23.14</v>
      </c>
      <c r="H83">
        <f>PPCL_Spot!T83</f>
        <v>6.09</v>
      </c>
      <c r="I83">
        <f>Bawana_NG!T83</f>
        <v>69.59999999999998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865.80763375563936</v>
      </c>
      <c r="P83" s="77">
        <v>66.802870772272115</v>
      </c>
      <c r="Q83" s="77">
        <v>20.23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338.39000000000004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150.28</v>
      </c>
      <c r="Z83" s="75">
        <f>IEX!P83</f>
        <v>0</v>
      </c>
      <c r="AA83" s="117">
        <f>STOA!J83</f>
        <v>203.26</v>
      </c>
      <c r="AB83" s="117">
        <f>-STOA!P83</f>
        <v>0</v>
      </c>
      <c r="AC83">
        <f t="shared" si="3"/>
        <v>16.285471162476451</v>
      </c>
      <c r="AD83">
        <f t="shared" si="4"/>
        <v>1645.5017078591247</v>
      </c>
      <c r="AE83">
        <f>'IDT-1'!F83</f>
        <v>0</v>
      </c>
      <c r="AF83" s="26"/>
      <c r="AG83">
        <f t="shared" si="5"/>
        <v>1645.5017078591247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-94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12.186674493689463</v>
      </c>
      <c r="F84">
        <f>GT_Spot!T84</f>
        <v>0</v>
      </c>
      <c r="G84">
        <f>PPCL_NG!T84</f>
        <v>23.14</v>
      </c>
      <c r="H84">
        <f>PPCL_Spot!T84</f>
        <v>6.09</v>
      </c>
      <c r="I84">
        <f>Bawana_NG!T84</f>
        <v>69.59999999999998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864.60715082003924</v>
      </c>
      <c r="P84" s="77">
        <v>66.802870772272115</v>
      </c>
      <c r="Q84" s="77">
        <v>20.23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338.51000000000005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146.4</v>
      </c>
      <c r="Z84" s="75">
        <f>IEX!P84</f>
        <v>0</v>
      </c>
      <c r="AA84" s="117">
        <f>STOA!J84</f>
        <v>203.26</v>
      </c>
      <c r="AB84" s="117">
        <f>-STOA!P84</f>
        <v>0</v>
      </c>
      <c r="AC84">
        <f t="shared" si="3"/>
        <v>16.250697040165363</v>
      </c>
      <c r="AD84">
        <f t="shared" si="4"/>
        <v>1639.5759990458357</v>
      </c>
      <c r="AE84">
        <f>'IDT-1'!F84</f>
        <v>0</v>
      </c>
      <c r="AF84" s="26"/>
      <c r="AG84">
        <f t="shared" si="5"/>
        <v>1639.5759990458357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-95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12.186674493689463</v>
      </c>
      <c r="F85">
        <f>GT_Spot!T85</f>
        <v>0</v>
      </c>
      <c r="G85">
        <f>PPCL_NG!T85</f>
        <v>23.14</v>
      </c>
      <c r="H85">
        <f>PPCL_Spot!T85</f>
        <v>6.06</v>
      </c>
      <c r="I85">
        <f>Bawana_NG!T85</f>
        <v>69.59999999999998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862.15649470043934</v>
      </c>
      <c r="P85" s="77">
        <v>66.802870772272115</v>
      </c>
      <c r="Q85" s="77">
        <v>20.23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338.77000000000004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148.34</v>
      </c>
      <c r="Z85" s="75">
        <f>IEX!P85</f>
        <v>0</v>
      </c>
      <c r="AA85" s="117">
        <f>STOA!J85</f>
        <v>203.26</v>
      </c>
      <c r="AB85" s="117">
        <f>-STOA!P85</f>
        <v>0</v>
      </c>
      <c r="AC85">
        <f t="shared" si="3"/>
        <v>16.416911689234592</v>
      </c>
      <c r="AD85">
        <f t="shared" si="4"/>
        <v>1620.129128277166</v>
      </c>
      <c r="AE85">
        <f>'IDT-1'!F85</f>
        <v>0</v>
      </c>
      <c r="AF85" s="26"/>
      <c r="AG85">
        <f t="shared" si="5"/>
        <v>1620.129128277166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-114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12.186674493689463</v>
      </c>
      <c r="F86">
        <f>GT_Spot!T86</f>
        <v>0</v>
      </c>
      <c r="G86">
        <f>PPCL_NG!T86</f>
        <v>23.14</v>
      </c>
      <c r="H86">
        <f>PPCL_Spot!T86</f>
        <v>6.09</v>
      </c>
      <c r="I86">
        <f>Bawana_NG!T86</f>
        <v>69.59999999999998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852.58080005763929</v>
      </c>
      <c r="P86" s="77">
        <v>66.802870772272115</v>
      </c>
      <c r="Q86" s="77">
        <v>20.23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338.93000000000006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159.97999999999999</v>
      </c>
      <c r="Z86" s="75">
        <f>IEX!P86</f>
        <v>0</v>
      </c>
      <c r="AA86" s="117">
        <f>STOA!J86</f>
        <v>203.26</v>
      </c>
      <c r="AB86" s="117">
        <f>-STOA!P86</f>
        <v>0</v>
      </c>
      <c r="AC86">
        <f t="shared" si="3"/>
        <v>16.649824636910644</v>
      </c>
      <c r="AD86">
        <f t="shared" si="4"/>
        <v>1598.1505206866905</v>
      </c>
      <c r="AE86">
        <f>'IDT-1'!F86</f>
        <v>0</v>
      </c>
      <c r="AF86" s="26"/>
      <c r="AG86">
        <f t="shared" si="5"/>
        <v>1598.1505206866905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-138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12.186674493689463</v>
      </c>
      <c r="F87">
        <f>GT_Spot!T87</f>
        <v>0</v>
      </c>
      <c r="G87">
        <f>PPCL_NG!T87</f>
        <v>23.14</v>
      </c>
      <c r="H87">
        <f>PPCL_Spot!T87</f>
        <v>6.36</v>
      </c>
      <c r="I87">
        <f>Bawana_NG!T87</f>
        <v>67.430000000000007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850.32809905990302</v>
      </c>
      <c r="P87" s="77">
        <v>66.802870772272115</v>
      </c>
      <c r="Q87" s="77">
        <v>20.23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335.83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185.19</v>
      </c>
      <c r="Z87" s="75">
        <f>IEX!P87</f>
        <v>0</v>
      </c>
      <c r="AA87" s="117">
        <f>STOA!J87</f>
        <v>203.26</v>
      </c>
      <c r="AB87" s="117">
        <f>-STOA!P87</f>
        <v>0</v>
      </c>
      <c r="AC87">
        <f t="shared" si="3"/>
        <v>17.269511499284722</v>
      </c>
      <c r="AD87">
        <f t="shared" si="4"/>
        <v>1563.4881328265799</v>
      </c>
      <c r="AE87">
        <f>'IDT-1'!F87</f>
        <v>0</v>
      </c>
      <c r="AF87" s="26"/>
      <c r="AG87">
        <f t="shared" si="5"/>
        <v>1563.4881328265799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-190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12.186674493689463</v>
      </c>
      <c r="F88">
        <f>GT_Spot!T88</f>
        <v>0</v>
      </c>
      <c r="G88">
        <f>PPCL_NG!T88</f>
        <v>23.14</v>
      </c>
      <c r="H88">
        <f>PPCL_Spot!T88</f>
        <v>6.36</v>
      </c>
      <c r="I88">
        <f>Bawana_NG!T88</f>
        <v>67.430000000000007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850.32809905990302</v>
      </c>
      <c r="P88" s="77">
        <v>66.802870772272115</v>
      </c>
      <c r="Q88" s="77">
        <v>20.23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335.8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183.25</v>
      </c>
      <c r="Z88" s="75">
        <f>IEX!P88</f>
        <v>0</v>
      </c>
      <c r="AA88" s="117">
        <f>STOA!J88</f>
        <v>203.26</v>
      </c>
      <c r="AB88" s="117">
        <f>-STOA!P88</f>
        <v>0</v>
      </c>
      <c r="AC88">
        <f t="shared" si="3"/>
        <v>16.462022149809336</v>
      </c>
      <c r="AD88">
        <f t="shared" si="4"/>
        <v>1651.3256221760553</v>
      </c>
      <c r="AE88">
        <f>'IDT-1'!F88</f>
        <v>0</v>
      </c>
      <c r="AF88" s="26"/>
      <c r="AG88">
        <f t="shared" si="5"/>
        <v>1651.3256221760553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-101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12.186674493689463</v>
      </c>
      <c r="F89">
        <f>GT_Spot!T89</f>
        <v>0</v>
      </c>
      <c r="G89">
        <f>PPCL_NG!T89</f>
        <v>23.14</v>
      </c>
      <c r="H89">
        <f>PPCL_Spot!T89</f>
        <v>6.36</v>
      </c>
      <c r="I89">
        <f>Bawana_NG!T89</f>
        <v>67.430000000000007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860.33558340161312</v>
      </c>
      <c r="P89" s="77">
        <v>66.802870772272115</v>
      </c>
      <c r="Q89" s="77">
        <v>20.23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335.74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186.15</v>
      </c>
      <c r="Z89" s="75">
        <f>IEX!P89</f>
        <v>0</v>
      </c>
      <c r="AA89" s="117">
        <f>STOA!J89</f>
        <v>203.26</v>
      </c>
      <c r="AB89" s="117">
        <f>-STOA!P89</f>
        <v>0</v>
      </c>
      <c r="AC89">
        <f t="shared" si="3"/>
        <v>16.308736186350526</v>
      </c>
      <c r="AD89">
        <f t="shared" si="4"/>
        <v>1694.3263924812245</v>
      </c>
      <c r="AE89">
        <f>'IDT-1'!F89</f>
        <v>0</v>
      </c>
      <c r="AF89" s="26"/>
      <c r="AG89">
        <f t="shared" si="5"/>
        <v>1694.3263924812245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-71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12.186674493689463</v>
      </c>
      <c r="F90">
        <f>GT_Spot!T90</f>
        <v>0</v>
      </c>
      <c r="G90">
        <f>PPCL_NG!T90</f>
        <v>23.14</v>
      </c>
      <c r="H90">
        <f>PPCL_Spot!T90</f>
        <v>6.36</v>
      </c>
      <c r="I90">
        <f>Bawana_NG!T90</f>
        <v>67.430000000000007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861.82497015991464</v>
      </c>
      <c r="P90" s="77">
        <v>66.802870772272115</v>
      </c>
      <c r="Q90" s="77">
        <v>20.23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335.76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211.37</v>
      </c>
      <c r="Z90" s="75">
        <f>IEX!P90</f>
        <v>0</v>
      </c>
      <c r="AA90" s="117">
        <f>STOA!J90</f>
        <v>203.26</v>
      </c>
      <c r="AB90" s="117">
        <f>-STOA!P90</f>
        <v>0</v>
      </c>
      <c r="AC90">
        <f t="shared" si="3"/>
        <v>16.419661004512847</v>
      </c>
      <c r="AD90">
        <f t="shared" si="4"/>
        <v>1734.9448544213635</v>
      </c>
      <c r="AE90">
        <f>'IDT-1'!F90</f>
        <v>0</v>
      </c>
      <c r="AF90" s="26"/>
      <c r="AG90">
        <f t="shared" si="5"/>
        <v>1734.9448544213635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-57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12.186674493689463</v>
      </c>
      <c r="F91">
        <f>GT_Spot!T91</f>
        <v>0</v>
      </c>
      <c r="G91">
        <f>PPCL_NG!T91</f>
        <v>23.14</v>
      </c>
      <c r="H91">
        <f>PPCL_Spot!T91</f>
        <v>6.36</v>
      </c>
      <c r="I91">
        <f>Bawana_NG!T91</f>
        <v>67.86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869.66660607481572</v>
      </c>
      <c r="P91" s="77">
        <v>66.802870772272115</v>
      </c>
      <c r="Q91" s="77">
        <v>20.23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334.95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226.88</v>
      </c>
      <c r="Z91" s="75">
        <f>IEX!P91</f>
        <v>0</v>
      </c>
      <c r="AA91" s="117">
        <f>STOA!J91</f>
        <v>203.16</v>
      </c>
      <c r="AB91" s="117">
        <f>-STOA!P91</f>
        <v>0</v>
      </c>
      <c r="AC91">
        <f t="shared" si="3"/>
        <v>16.487759487731047</v>
      </c>
      <c r="AD91">
        <f t="shared" si="4"/>
        <v>1772.7483918530465</v>
      </c>
      <c r="AE91">
        <f>'IDT-1'!F91</f>
        <v>0</v>
      </c>
      <c r="AF91" s="26"/>
      <c r="AG91">
        <f t="shared" si="5"/>
        <v>1772.7483918530465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-42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12.186674493689463</v>
      </c>
      <c r="F92">
        <f>GT_Spot!T92</f>
        <v>0</v>
      </c>
      <c r="G92">
        <f>PPCL_NG!T92</f>
        <v>23.14</v>
      </c>
      <c r="H92">
        <f>PPCL_Spot!T92</f>
        <v>6.36</v>
      </c>
      <c r="I92">
        <f>Bawana_NG!T92</f>
        <v>67.86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869.73990335601582</v>
      </c>
      <c r="P92" s="77">
        <v>66.802870772272115</v>
      </c>
      <c r="Q92" s="77">
        <v>20.23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334.92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256.94</v>
      </c>
      <c r="Z92" s="75">
        <f>IEX!P92</f>
        <v>0</v>
      </c>
      <c r="AA92" s="117">
        <f>STOA!J92</f>
        <v>203.16</v>
      </c>
      <c r="AB92" s="117">
        <f>-STOA!P92</f>
        <v>0</v>
      </c>
      <c r="AC92">
        <f t="shared" si="3"/>
        <v>17.054524839560248</v>
      </c>
      <c r="AD92">
        <f t="shared" si="4"/>
        <v>1768.2849237824175</v>
      </c>
      <c r="AE92">
        <f>'IDT-1'!F92</f>
        <v>0</v>
      </c>
      <c r="AF92" s="26"/>
      <c r="AG92">
        <f t="shared" si="5"/>
        <v>1768.2849237824175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-76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12.186674493689463</v>
      </c>
      <c r="F93">
        <f>GT_Spot!T93</f>
        <v>0</v>
      </c>
      <c r="G93">
        <f>PPCL_NG!T93</f>
        <v>23.14</v>
      </c>
      <c r="H93">
        <f>PPCL_Spot!T93</f>
        <v>6.36</v>
      </c>
      <c r="I93">
        <f>Bawana_NG!T93</f>
        <v>67.86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871.26498551130328</v>
      </c>
      <c r="P93" s="77">
        <v>66.802870772272115</v>
      </c>
      <c r="Q93" s="77">
        <v>20.23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334.99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281.18</v>
      </c>
      <c r="Z93" s="75">
        <f>IEX!P93</f>
        <v>0</v>
      </c>
      <c r="AA93" s="117">
        <f>STOA!J93</f>
        <v>203.16</v>
      </c>
      <c r="AB93" s="117">
        <f>-STOA!P93</f>
        <v>0</v>
      </c>
      <c r="AC93">
        <f t="shared" si="3"/>
        <v>17.006651609338721</v>
      </c>
      <c r="AD93">
        <f t="shared" si="4"/>
        <v>1825.1678791679265</v>
      </c>
      <c r="AE93">
        <f>'IDT-1'!F93</f>
        <v>0</v>
      </c>
      <c r="AF93" s="26"/>
      <c r="AG93">
        <f t="shared" si="5"/>
        <v>1825.1678791679265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-45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12.186674493689463</v>
      </c>
      <c r="F94">
        <f>GT_Spot!T94</f>
        <v>0</v>
      </c>
      <c r="G94">
        <f>PPCL_NG!T94</f>
        <v>23.14</v>
      </c>
      <c r="H94">
        <f>PPCL_Spot!T94</f>
        <v>6.36</v>
      </c>
      <c r="I94">
        <f>Bawana_NG!T94</f>
        <v>67.86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872.75743981907522</v>
      </c>
      <c r="P94" s="77">
        <v>66.802870772272115</v>
      </c>
      <c r="Q94" s="77">
        <v>20.23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334.86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300.57</v>
      </c>
      <c r="Z94" s="75">
        <f>IEX!P94</f>
        <v>0</v>
      </c>
      <c r="AA94" s="117">
        <f>STOA!J94</f>
        <v>203.16</v>
      </c>
      <c r="AB94" s="117">
        <f>-STOA!P94</f>
        <v>0</v>
      </c>
      <c r="AC94">
        <f t="shared" si="3"/>
        <v>17.500007670523953</v>
      </c>
      <c r="AD94">
        <f t="shared" si="4"/>
        <v>1810.426977414513</v>
      </c>
      <c r="AE94">
        <f>'IDT-1'!F94</f>
        <v>0</v>
      </c>
      <c r="AF94" s="26"/>
      <c r="AG94">
        <f t="shared" si="5"/>
        <v>1810.426977414513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-80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12.181351582549187</v>
      </c>
      <c r="F95">
        <f>GT_Spot!T95</f>
        <v>0</v>
      </c>
      <c r="G95">
        <f>PPCL_NG!T95</f>
        <v>23.14</v>
      </c>
      <c r="H95">
        <f>PPCL_Spot!T95</f>
        <v>6.36</v>
      </c>
      <c r="I95">
        <f>Bawana_NG!T95</f>
        <v>68.077281258735681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859.98566247951499</v>
      </c>
      <c r="P95" s="77">
        <v>66.802870772272115</v>
      </c>
      <c r="Q95" s="77">
        <v>20.23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334.84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331.6</v>
      </c>
      <c r="Z95" s="75">
        <f>IEX!P95</f>
        <v>0</v>
      </c>
      <c r="AA95" s="117">
        <f>STOA!J95</f>
        <v>202.98</v>
      </c>
      <c r="AB95" s="117">
        <f>-STOA!P95</f>
        <v>0</v>
      </c>
      <c r="AC95">
        <f t="shared" si="3"/>
        <v>17.518735223039535</v>
      </c>
      <c r="AD95">
        <f t="shared" si="4"/>
        <v>1844.6784308700326</v>
      </c>
      <c r="AE95">
        <f>'IDT-1'!F95</f>
        <v>0</v>
      </c>
      <c r="AF95" s="26"/>
      <c r="AG95">
        <f t="shared" si="5"/>
        <v>1844.6784308700326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-64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12.181351582549187</v>
      </c>
      <c r="F96">
        <f>GT_Spot!T96</f>
        <v>0</v>
      </c>
      <c r="G96">
        <f>PPCL_NG!T96</f>
        <v>23.14</v>
      </c>
      <c r="H96">
        <f>PPCL_Spot!T96</f>
        <v>6.36</v>
      </c>
      <c r="I96">
        <f>Bawana_NG!T96</f>
        <v>68.077281258735681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860.27553944400131</v>
      </c>
      <c r="P96" s="77">
        <v>66.802870772272115</v>
      </c>
      <c r="Q96" s="77">
        <v>20.23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334.86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335.47</v>
      </c>
      <c r="Z96" s="75">
        <f>IEX!P96</f>
        <v>0</v>
      </c>
      <c r="AA96" s="117">
        <f>STOA!J96</f>
        <v>202.98</v>
      </c>
      <c r="AB96" s="117">
        <f>-STOA!P96</f>
        <v>0</v>
      </c>
      <c r="AC96">
        <f t="shared" si="3"/>
        <v>17.582152522893601</v>
      </c>
      <c r="AD96">
        <f t="shared" si="4"/>
        <v>1845.7948905346648</v>
      </c>
      <c r="AE96">
        <f>'IDT-1'!F96</f>
        <v>0</v>
      </c>
      <c r="AF96" s="26"/>
      <c r="AG96">
        <f t="shared" si="5"/>
        <v>1845.7948905346648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-67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12.181351582549187</v>
      </c>
      <c r="F97">
        <f>GT_Spot!T97</f>
        <v>0</v>
      </c>
      <c r="G97">
        <f>PPCL_NG!T97</f>
        <v>23.14</v>
      </c>
      <c r="H97">
        <f>PPCL_Spot!T97</f>
        <v>6.36</v>
      </c>
      <c r="I97">
        <f>Bawana_NG!T97</f>
        <v>68.077281258735681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861.5891812644013</v>
      </c>
      <c r="P97" s="77">
        <v>66.802870772272115</v>
      </c>
      <c r="Q97" s="77">
        <v>20.23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334.88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333.54</v>
      </c>
      <c r="Z97" s="75">
        <f>IEX!P97</f>
        <v>0</v>
      </c>
      <c r="AA97" s="117">
        <f>STOA!J97</f>
        <v>202.98</v>
      </c>
      <c r="AB97" s="117">
        <f>-STOA!P97</f>
        <v>0</v>
      </c>
      <c r="AC97">
        <f t="shared" si="3"/>
        <v>17.390463892947018</v>
      </c>
      <c r="AD97">
        <f t="shared" si="4"/>
        <v>1866.3902209850112</v>
      </c>
      <c r="AE97">
        <f>'IDT-1'!F97</f>
        <v>0</v>
      </c>
      <c r="AF97" s="26"/>
      <c r="AG97">
        <f t="shared" si="5"/>
        <v>1866.3902209850112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-46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12.181351582549187</v>
      </c>
      <c r="F98">
        <f>GT_Spot!T98</f>
        <v>0</v>
      </c>
      <c r="G98">
        <f>PPCL_NG!T98</f>
        <v>23.14</v>
      </c>
      <c r="H98">
        <f>PPCL_Spot!T98</f>
        <v>6.36</v>
      </c>
      <c r="I98">
        <f>Bawana_NG!T98</f>
        <v>68.077281258735681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861.5891812644013</v>
      </c>
      <c r="P98" s="77">
        <v>66.802870772272115</v>
      </c>
      <c r="Q98" s="77">
        <v>20.23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334.81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330.63</v>
      </c>
      <c r="Z98" s="75">
        <f>IEX!P98</f>
        <v>0</v>
      </c>
      <c r="AA98" s="117">
        <f>STOA!J98</f>
        <v>202.98</v>
      </c>
      <c r="AB98" s="117">
        <f>-STOA!P98</f>
        <v>0</v>
      </c>
      <c r="AC98">
        <f t="shared" si="3"/>
        <v>17.408630530557993</v>
      </c>
      <c r="AD98">
        <f t="shared" si="4"/>
        <v>1858.3920543474003</v>
      </c>
      <c r="AE98">
        <f>'IDT-1'!F98</f>
        <v>0</v>
      </c>
      <c r="AF98" s="26"/>
      <c r="AG98">
        <f t="shared" si="5"/>
        <v>1858.3920543474003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-51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0.29023271466788986</v>
      </c>
      <c r="F99">
        <f t="shared" si="6"/>
        <v>0</v>
      </c>
      <c r="G99">
        <f t="shared" si="6"/>
        <v>0.55536000000000074</v>
      </c>
      <c r="H99">
        <f t="shared" si="6"/>
        <v>0.15066250000000003</v>
      </c>
      <c r="I99">
        <f t="shared" si="6"/>
        <v>1.6290215217188064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18.689699907737811</v>
      </c>
      <c r="P99" s="77">
        <f t="shared" si="6"/>
        <v>1.539824602138494</v>
      </c>
      <c r="Q99" s="77">
        <f t="shared" si="6"/>
        <v>0.45551750000000041</v>
      </c>
      <c r="R99" s="80">
        <f>SUM(R3:R98)/4000</f>
        <v>0.1946325000000001</v>
      </c>
      <c r="S99" s="80">
        <f t="shared" si="6"/>
        <v>0</v>
      </c>
      <c r="T99" s="78">
        <f t="shared" si="6"/>
        <v>0.83562750000000008</v>
      </c>
      <c r="U99" s="78">
        <f t="shared" si="6"/>
        <v>8.837237499999997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2.2280874999999996</v>
      </c>
      <c r="Z99" s="75">
        <f t="shared" si="6"/>
        <v>-3.3049999999999996E-2</v>
      </c>
      <c r="AA99" s="117">
        <f t="shared" si="6"/>
        <v>4.8647699999999956</v>
      </c>
      <c r="AB99" s="117">
        <f t="shared" si="6"/>
        <v>0</v>
      </c>
      <c r="AC99">
        <f t="shared" si="6"/>
        <v>0.36994824612611354</v>
      </c>
      <c r="AD99">
        <f t="shared" si="6"/>
        <v>38.207725500136881</v>
      </c>
      <c r="AE99">
        <f t="shared" si="6"/>
        <v>-0.36798825000000007</v>
      </c>
      <c r="AG99">
        <f t="shared" si="6"/>
        <v>37.839737250136878</v>
      </c>
      <c r="AI99">
        <f t="shared" si="6"/>
        <v>0</v>
      </c>
      <c r="AJ99">
        <f t="shared" si="6"/>
        <v>0</v>
      </c>
      <c r="AK99">
        <f t="shared" si="6"/>
        <v>3.0300000000000001E-2</v>
      </c>
      <c r="AL99">
        <f t="shared" si="6"/>
        <v>-1.69025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44815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5" t="s">
        <v>143</v>
      </c>
      <c r="Q1" s="225" t="s">
        <v>144</v>
      </c>
      <c r="R1" s="79"/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8" t="s">
        <v>334</v>
      </c>
      <c r="Y1" s="228" t="s">
        <v>223</v>
      </c>
      <c r="Z1" s="228" t="s">
        <v>224</v>
      </c>
      <c r="AA1" s="227" t="s">
        <v>198</v>
      </c>
      <c r="AB1" s="227" t="s">
        <v>199</v>
      </c>
      <c r="AC1" s="27" t="s">
        <v>189</v>
      </c>
      <c r="AD1" s="218" t="s">
        <v>142</v>
      </c>
      <c r="AG1" s="218" t="s">
        <v>278</v>
      </c>
      <c r="AI1" s="228" t="s">
        <v>383</v>
      </c>
      <c r="AJ1" s="228" t="s">
        <v>384</v>
      </c>
      <c r="AK1" s="228" t="s">
        <v>385</v>
      </c>
      <c r="AL1" s="228" t="s">
        <v>386</v>
      </c>
      <c r="AM1" s="228" t="s">
        <v>387</v>
      </c>
      <c r="AN1" s="228" t="s">
        <v>388</v>
      </c>
      <c r="AO1" s="230" t="s">
        <v>412</v>
      </c>
      <c r="AP1" s="230" t="s">
        <v>413</v>
      </c>
      <c r="AQ1" s="230" t="s">
        <v>414</v>
      </c>
      <c r="AR1" s="230" t="s">
        <v>415</v>
      </c>
      <c r="AT1" s="197" t="s">
        <v>149</v>
      </c>
    </row>
    <row r="2" spans="1:46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5"/>
      <c r="Q2" s="225"/>
      <c r="R2" s="79"/>
      <c r="S2" s="79"/>
      <c r="T2" s="82" t="s">
        <v>314</v>
      </c>
      <c r="U2" s="226"/>
      <c r="V2" s="107" t="s">
        <v>303</v>
      </c>
      <c r="W2" s="107" t="s">
        <v>303</v>
      </c>
      <c r="X2" s="218"/>
      <c r="Y2" s="228"/>
      <c r="Z2" s="228"/>
      <c r="AA2" s="227"/>
      <c r="AB2" s="227"/>
      <c r="AC2" s="27">
        <f>Allocation!J1/100</f>
        <v>8.8000000000000005E-3</v>
      </c>
      <c r="AD2" s="218"/>
      <c r="AE2" t="s">
        <v>276</v>
      </c>
      <c r="AG2" s="218"/>
      <c r="AI2" s="228"/>
      <c r="AJ2" s="228"/>
      <c r="AK2" s="228"/>
      <c r="AL2" s="228"/>
      <c r="AM2" s="228"/>
      <c r="AN2" s="228"/>
      <c r="AO2" s="230"/>
      <c r="AP2" s="230"/>
      <c r="AQ2" s="230"/>
      <c r="AR2" s="230"/>
      <c r="AT2" s="197" t="s">
        <v>152</v>
      </c>
    </row>
    <row r="3" spans="1:46">
      <c r="A3" t="s">
        <v>45</v>
      </c>
      <c r="E3">
        <f>GT_NG!S3</f>
        <v>2.1022013501614323</v>
      </c>
      <c r="F3">
        <f>GT_Spot!S3</f>
        <v>0</v>
      </c>
      <c r="G3">
        <f>PPCL_NG!S3</f>
        <v>36.36</v>
      </c>
      <c r="H3">
        <f>PPCL_Spot!S3</f>
        <v>10.3</v>
      </c>
      <c r="I3">
        <f>Bawana_NG!S3</f>
        <v>28.639999999999997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74.460000000000008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1.6009153718814209</v>
      </c>
      <c r="AD3">
        <f>SUM(B3:AB3,AI3:AR3)-AC3</f>
        <v>180.32128597828003</v>
      </c>
      <c r="AE3">
        <f>'IDT-1'!E3</f>
        <v>0</v>
      </c>
      <c r="AF3" s="26"/>
      <c r="AG3">
        <f>SUM(AD3:AF3)+AT3</f>
        <v>180.32128597828003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29.09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2.1022013501614323</v>
      </c>
      <c r="F4">
        <f>GT_Spot!S4</f>
        <v>0</v>
      </c>
      <c r="G4">
        <f>PPCL_NG!S4</f>
        <v>36.36</v>
      </c>
      <c r="H4">
        <f>PPCL_Spot!S4</f>
        <v>10.3</v>
      </c>
      <c r="I4">
        <f>Bawana_NG!S4</f>
        <v>28.639999999999997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74.460000000000008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1.600827371881421</v>
      </c>
      <c r="AD4">
        <f t="shared" ref="AD4:AD67" si="1">SUM(B4:AB4,AI4:AR4)-AC4</f>
        <v>180.31137397828005</v>
      </c>
      <c r="AE4">
        <f>'IDT-1'!E4</f>
        <v>0</v>
      </c>
      <c r="AF4" s="26"/>
      <c r="AG4">
        <f t="shared" ref="AG4:AG67" si="2">SUM(AD4:AF4)+AT4</f>
        <v>180.31137397828005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29.08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2.1022013501614323</v>
      </c>
      <c r="F5">
        <f>GT_Spot!S5</f>
        <v>0</v>
      </c>
      <c r="G5">
        <f>PPCL_NG!S5</f>
        <v>36.36</v>
      </c>
      <c r="H5">
        <f>PPCL_Spot!S5</f>
        <v>10.3</v>
      </c>
      <c r="I5">
        <f>Bawana_NG!S5</f>
        <v>28.639999999999997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74.460000000000008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1.6009153718814209</v>
      </c>
      <c r="AD5">
        <f t="shared" si="1"/>
        <v>180.32128597828003</v>
      </c>
      <c r="AE5">
        <f>'IDT-1'!E5</f>
        <v>0</v>
      </c>
      <c r="AF5" s="26"/>
      <c r="AG5">
        <f t="shared" si="2"/>
        <v>180.32128597828003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29.09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2.1022013501614323</v>
      </c>
      <c r="F6">
        <f>GT_Spot!S6</f>
        <v>0</v>
      </c>
      <c r="G6">
        <f>PPCL_NG!S6</f>
        <v>36.36</v>
      </c>
      <c r="H6">
        <f>PPCL_Spot!S6</f>
        <v>10.3</v>
      </c>
      <c r="I6">
        <f>Bawana_NG!S6</f>
        <v>28.639999999999997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74.460000000000008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1.5155553718814208</v>
      </c>
      <c r="AD6">
        <f t="shared" si="1"/>
        <v>170.70664597828005</v>
      </c>
      <c r="AE6">
        <f>'IDT-1'!E6</f>
        <v>0</v>
      </c>
      <c r="AF6" s="26"/>
      <c r="AG6">
        <f t="shared" si="2"/>
        <v>170.70664597828005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19.39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2.1022013501614323</v>
      </c>
      <c r="F7">
        <f>GT_Spot!S7</f>
        <v>0</v>
      </c>
      <c r="G7">
        <f>PPCL_NG!S7</f>
        <v>36.36</v>
      </c>
      <c r="H7">
        <f>PPCL_Spot!S7</f>
        <v>10.3</v>
      </c>
      <c r="I7">
        <f>Bawana_NG!S7</f>
        <v>28.639999999999997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74.170000000000016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1.6974964727692337</v>
      </c>
      <c r="AD7">
        <f t="shared" si="1"/>
        <v>110.8447048773922</v>
      </c>
      <c r="AE7">
        <f>'IDT-1'!E7</f>
        <v>0</v>
      </c>
      <c r="AF7" s="26"/>
      <c r="AG7">
        <f t="shared" si="2"/>
        <v>110.8447048773922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-40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2.1022013501614323</v>
      </c>
      <c r="F8">
        <f>GT_Spot!S8</f>
        <v>0</v>
      </c>
      <c r="G8">
        <f>PPCL_NG!S8</f>
        <v>36.36</v>
      </c>
      <c r="H8">
        <f>PPCL_Spot!S8</f>
        <v>10.3</v>
      </c>
      <c r="I8">
        <f>Bawana_NG!S8</f>
        <v>28.639999999999997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74.170000000000016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1.3423713718814207</v>
      </c>
      <c r="AD8">
        <f t="shared" si="1"/>
        <v>151.19982997828001</v>
      </c>
      <c r="AE8">
        <f>'IDT-1'!E8</f>
        <v>0</v>
      </c>
      <c r="AF8" s="26"/>
      <c r="AG8">
        <f t="shared" si="2"/>
        <v>151.19982997828001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2.1022013501614323</v>
      </c>
      <c r="F9">
        <f>GT_Spot!S9</f>
        <v>0</v>
      </c>
      <c r="G9">
        <f>PPCL_NG!S9</f>
        <v>36.36</v>
      </c>
      <c r="H9">
        <f>PPCL_Spot!S9</f>
        <v>10.3</v>
      </c>
      <c r="I9">
        <f>Bawana_NG!S9</f>
        <v>28.639999999999997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74.29000000000002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1.3434273718814207</v>
      </c>
      <c r="AD9">
        <f t="shared" si="1"/>
        <v>151.31877397828001</v>
      </c>
      <c r="AE9">
        <f>'IDT-1'!E9</f>
        <v>0</v>
      </c>
      <c r="AF9" s="26"/>
      <c r="AG9">
        <f t="shared" si="2"/>
        <v>151.31877397828001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2.1022013501614323</v>
      </c>
      <c r="F10">
        <f>GT_Spot!S10</f>
        <v>0</v>
      </c>
      <c r="G10">
        <f>PPCL_NG!S10</f>
        <v>36.36</v>
      </c>
      <c r="H10">
        <f>PPCL_Spot!S10</f>
        <v>10.3</v>
      </c>
      <c r="I10">
        <f>Bawana_NG!S10</f>
        <v>28.639999999999997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74.29000000000002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1.3434273718814207</v>
      </c>
      <c r="AD10">
        <f t="shared" si="1"/>
        <v>151.31877397828001</v>
      </c>
      <c r="AE10">
        <f>'IDT-1'!E10</f>
        <v>0</v>
      </c>
      <c r="AF10" s="26"/>
      <c r="AG10">
        <f t="shared" si="2"/>
        <v>151.31877397828001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2.1022013501614323</v>
      </c>
      <c r="F11">
        <f>GT_Spot!S11</f>
        <v>0</v>
      </c>
      <c r="G11">
        <f>PPCL_NG!S11</f>
        <v>36.36</v>
      </c>
      <c r="H11">
        <f>PPCL_Spot!S11</f>
        <v>10.3</v>
      </c>
      <c r="I11">
        <f>Bawana_NG!S11</f>
        <v>28.821141883592851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74.760000000000005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1.3491574204570378</v>
      </c>
      <c r="AD11">
        <f t="shared" si="1"/>
        <v>151.96418581329726</v>
      </c>
      <c r="AE11">
        <f>'IDT-1'!E11</f>
        <v>0</v>
      </c>
      <c r="AF11" s="26"/>
      <c r="AG11">
        <f t="shared" si="2"/>
        <v>151.96418581329726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2.1022013501614323</v>
      </c>
      <c r="F12">
        <f>GT_Spot!S12</f>
        <v>0</v>
      </c>
      <c r="G12">
        <f>PPCL_NG!S12</f>
        <v>36.36</v>
      </c>
      <c r="H12">
        <f>PPCL_Spot!S12</f>
        <v>10.3</v>
      </c>
      <c r="I12">
        <f>Bawana_NG!S12</f>
        <v>28.821141883592851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74.760000000000005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1.7042825213448505</v>
      </c>
      <c r="AD12">
        <f t="shared" si="1"/>
        <v>111.60906071240944</v>
      </c>
      <c r="AE12">
        <f>'IDT-1'!E12</f>
        <v>0</v>
      </c>
      <c r="AF12" s="26"/>
      <c r="AG12">
        <f t="shared" si="2"/>
        <v>111.60906071240944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-40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2.1022013501614323</v>
      </c>
      <c r="F13">
        <f>GT_Spot!S13</f>
        <v>0</v>
      </c>
      <c r="G13">
        <f>PPCL_NG!S13</f>
        <v>36.36</v>
      </c>
      <c r="H13">
        <f>PPCL_Spot!S13</f>
        <v>10.3</v>
      </c>
      <c r="I13">
        <f>Bawana_NG!S13</f>
        <v>28.821141883592851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74.569999999999993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1.3474854204570377</v>
      </c>
      <c r="AD13">
        <f t="shared" si="1"/>
        <v>151.77585781329722</v>
      </c>
      <c r="AE13">
        <f>'IDT-1'!E13</f>
        <v>0</v>
      </c>
      <c r="AF13" s="26"/>
      <c r="AG13">
        <f t="shared" si="2"/>
        <v>151.77585781329722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2.1022013501614323</v>
      </c>
      <c r="F14">
        <f>GT_Spot!S14</f>
        <v>0</v>
      </c>
      <c r="G14">
        <f>PPCL_NG!S14</f>
        <v>36.36</v>
      </c>
      <c r="H14">
        <f>PPCL_Spot!S14</f>
        <v>10.3</v>
      </c>
      <c r="I14">
        <f>Bawana_NG!S14</f>
        <v>28.821141883592851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74.760000000000005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1.3491574204570378</v>
      </c>
      <c r="AD14">
        <f t="shared" si="1"/>
        <v>151.96418581329726</v>
      </c>
      <c r="AE14">
        <f>'IDT-1'!E14</f>
        <v>0</v>
      </c>
      <c r="AF14" s="26"/>
      <c r="AG14">
        <f t="shared" si="2"/>
        <v>151.96418581329726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1.3336738306760416</v>
      </c>
      <c r="F15">
        <f>GT_Spot!S15</f>
        <v>0</v>
      </c>
      <c r="G15">
        <f>PPCL_NG!S15</f>
        <v>36.36</v>
      </c>
      <c r="H15">
        <f>PPCL_Spot!S15</f>
        <v>6.73</v>
      </c>
      <c r="I15">
        <f>Bawana_NG!S15</f>
        <v>28.821141883592851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74.760000000000005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1.3109783782855662</v>
      </c>
      <c r="AD15">
        <f t="shared" si="1"/>
        <v>147.66383733598332</v>
      </c>
      <c r="AE15">
        <f>'IDT-1'!E15</f>
        <v>0</v>
      </c>
      <c r="AF15" s="26"/>
      <c r="AG15">
        <f t="shared" si="2"/>
        <v>147.66383733598332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1.3336738306760416</v>
      </c>
      <c r="F16">
        <f>GT_Spot!S16</f>
        <v>0</v>
      </c>
      <c r="G16">
        <f>PPCL_NG!S16</f>
        <v>36.36</v>
      </c>
      <c r="H16">
        <f>PPCL_Spot!S16</f>
        <v>6.73</v>
      </c>
      <c r="I16">
        <f>Bawana_NG!S16</f>
        <v>28.821141883592851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74.760000000000005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1.3109783782855662</v>
      </c>
      <c r="AD16">
        <f t="shared" si="1"/>
        <v>147.66383733598332</v>
      </c>
      <c r="AE16">
        <f>'IDT-1'!E16</f>
        <v>0</v>
      </c>
      <c r="AF16" s="26"/>
      <c r="AG16">
        <f t="shared" si="2"/>
        <v>147.66383733598332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2.1022013501614323</v>
      </c>
      <c r="F17">
        <f>GT_Spot!S17</f>
        <v>0</v>
      </c>
      <c r="G17">
        <f>PPCL_NG!S17</f>
        <v>36.36</v>
      </c>
      <c r="H17">
        <f>PPCL_Spot!S17</f>
        <v>10.61</v>
      </c>
      <c r="I17">
        <f>Bawana_NG!S17</f>
        <v>28.821141883592851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74.760000000000005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1.7957917965668038</v>
      </c>
      <c r="AD17">
        <f t="shared" si="1"/>
        <v>101.82755143718749</v>
      </c>
      <c r="AE17">
        <f>'IDT-1'!E17</f>
        <v>0</v>
      </c>
      <c r="AF17" s="26"/>
      <c r="AG17">
        <f t="shared" si="2"/>
        <v>101.82755143718749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-50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2.1022013501614323</v>
      </c>
      <c r="F18">
        <f>GT_Spot!S18</f>
        <v>0</v>
      </c>
      <c r="G18">
        <f>PPCL_NG!S18</f>
        <v>36.36</v>
      </c>
      <c r="H18">
        <f>PPCL_Spot!S18</f>
        <v>10.61</v>
      </c>
      <c r="I18">
        <f>Bawana_NG!S18</f>
        <v>28.821141883592851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74.760000000000005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1.3518854204570379</v>
      </c>
      <c r="AD18">
        <f t="shared" si="1"/>
        <v>152.27145781329725</v>
      </c>
      <c r="AE18">
        <f>'IDT-1'!E18</f>
        <v>0</v>
      </c>
      <c r="AF18" s="26"/>
      <c r="AG18">
        <f t="shared" si="2"/>
        <v>152.27145781329725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2.1022013501614323</v>
      </c>
      <c r="F19">
        <f>GT_Spot!S19</f>
        <v>0</v>
      </c>
      <c r="G19">
        <f>PPCL_NG!S19</f>
        <v>36.36</v>
      </c>
      <c r="H19">
        <f>PPCL_Spot!S19</f>
        <v>10.61</v>
      </c>
      <c r="I19">
        <f>Bawana_NG!S19</f>
        <v>28.821141883592851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74.760000000000005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1.3518854204570379</v>
      </c>
      <c r="AD19">
        <f t="shared" si="1"/>
        <v>152.27145781329725</v>
      </c>
      <c r="AE19">
        <f>'IDT-1'!E19</f>
        <v>0</v>
      </c>
      <c r="AF19" s="26"/>
      <c r="AG19">
        <f t="shared" si="2"/>
        <v>152.27145781329725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2.1022013501614323</v>
      </c>
      <c r="F20">
        <f>GT_Spot!S20</f>
        <v>0</v>
      </c>
      <c r="G20">
        <f>PPCL_NG!S20</f>
        <v>36.36</v>
      </c>
      <c r="H20">
        <f>PPCL_Spot!S20</f>
        <v>10.61</v>
      </c>
      <c r="I20">
        <f>Bawana_NG!S20</f>
        <v>28.821141883592851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74.760000000000005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1.3518854204570379</v>
      </c>
      <c r="AD20">
        <f t="shared" si="1"/>
        <v>152.27145781329725</v>
      </c>
      <c r="AE20">
        <f>'IDT-1'!E20</f>
        <v>0</v>
      </c>
      <c r="AF20" s="26"/>
      <c r="AG20">
        <f t="shared" si="2"/>
        <v>152.27145781329725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2.1012831479897347</v>
      </c>
      <c r="F21">
        <f>GT_Spot!S21</f>
        <v>0</v>
      </c>
      <c r="G21">
        <f>PPCL_NG!S21</f>
        <v>36.36</v>
      </c>
      <c r="H21">
        <f>PPCL_Spot!S21</f>
        <v>10.61</v>
      </c>
      <c r="I21">
        <f>Bawana_NG!S21</f>
        <v>28.821141883592851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74.760000000000005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1.3518773402779269</v>
      </c>
      <c r="AD21">
        <f t="shared" si="1"/>
        <v>152.27054769130467</v>
      </c>
      <c r="AE21">
        <f>'IDT-1'!E21</f>
        <v>0</v>
      </c>
      <c r="AF21" s="26"/>
      <c r="AG21">
        <f t="shared" si="2"/>
        <v>152.27054769130467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2.1012831479897347</v>
      </c>
      <c r="F22">
        <f>GT_Spot!S22</f>
        <v>0</v>
      </c>
      <c r="G22">
        <f>PPCL_NG!S22</f>
        <v>36.36</v>
      </c>
      <c r="H22">
        <f>PPCL_Spot!S22</f>
        <v>10.61</v>
      </c>
      <c r="I22">
        <f>Bawana_NG!S22</f>
        <v>28.821141883592851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74.760000000000005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1.7513930787767162</v>
      </c>
      <c r="AD22">
        <f t="shared" si="1"/>
        <v>106.87103195280588</v>
      </c>
      <c r="AE22">
        <f>'IDT-1'!E22</f>
        <v>0</v>
      </c>
      <c r="AF22" s="26"/>
      <c r="AG22">
        <f t="shared" si="2"/>
        <v>106.87103195280588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-45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2.1012831479897347</v>
      </c>
      <c r="F23">
        <f>GT_Spot!S23</f>
        <v>0</v>
      </c>
      <c r="G23">
        <f>PPCL_NG!S23</f>
        <v>36.36</v>
      </c>
      <c r="H23">
        <f>PPCL_Spot!S23</f>
        <v>10.61</v>
      </c>
      <c r="I23">
        <f>Bawana_NG!S23</f>
        <v>28.910000000000004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74.760000000000005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1.3526592917023099</v>
      </c>
      <c r="AD23">
        <f t="shared" si="1"/>
        <v>152.35862385628744</v>
      </c>
      <c r="AE23">
        <f>'IDT-1'!E23</f>
        <v>0</v>
      </c>
      <c r="AF23" s="26"/>
      <c r="AG23">
        <f t="shared" si="2"/>
        <v>152.35862385628744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2.1012831479897347</v>
      </c>
      <c r="F24">
        <f>GT_Spot!S24</f>
        <v>0</v>
      </c>
      <c r="G24">
        <f>PPCL_NG!S24</f>
        <v>36.36</v>
      </c>
      <c r="H24">
        <f>PPCL_Spot!S24</f>
        <v>10.61</v>
      </c>
      <c r="I24">
        <f>Bawana_NG!S24</f>
        <v>28.910000000000004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74.760000000000005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1.3526592917023099</v>
      </c>
      <c r="AD24">
        <f t="shared" si="1"/>
        <v>152.35862385628744</v>
      </c>
      <c r="AE24">
        <f>'IDT-1'!E24</f>
        <v>0</v>
      </c>
      <c r="AF24" s="26"/>
      <c r="AG24">
        <f t="shared" si="2"/>
        <v>152.35862385628744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2.1012831479897347</v>
      </c>
      <c r="F25">
        <f>GT_Spot!S25</f>
        <v>0</v>
      </c>
      <c r="G25">
        <f>PPCL_NG!S25</f>
        <v>36.36</v>
      </c>
      <c r="H25">
        <f>PPCL_Spot!S25</f>
        <v>10.61</v>
      </c>
      <c r="I25">
        <f>Bawana_NG!S25</f>
        <v>28.821141883592851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74.760000000000005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1.3518773402779269</v>
      </c>
      <c r="AD25">
        <f t="shared" si="1"/>
        <v>152.27054769130467</v>
      </c>
      <c r="AE25">
        <f>'IDT-1'!E25</f>
        <v>0</v>
      </c>
      <c r="AF25" s="26"/>
      <c r="AG25">
        <f t="shared" si="2"/>
        <v>152.27054769130467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2.1012831479897347</v>
      </c>
      <c r="F26">
        <f>GT_Spot!S26</f>
        <v>0</v>
      </c>
      <c r="G26">
        <f>PPCL_NG!S26</f>
        <v>36.36</v>
      </c>
      <c r="H26">
        <f>PPCL_Spot!S26</f>
        <v>10.61</v>
      </c>
      <c r="I26">
        <f>Bawana_NG!S26</f>
        <v>28.910000000000004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74.87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1.3536272917023098</v>
      </c>
      <c r="AD26">
        <f t="shared" si="1"/>
        <v>152.46765585628742</v>
      </c>
      <c r="AE26">
        <f>'IDT-1'!E26</f>
        <v>0</v>
      </c>
      <c r="AF26" s="26"/>
      <c r="AG26">
        <f t="shared" si="2"/>
        <v>152.46765585628742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2.1012831479897347</v>
      </c>
      <c r="F27">
        <f>GT_Spot!S27</f>
        <v>0</v>
      </c>
      <c r="G27">
        <f>PPCL_NG!S27</f>
        <v>36.36</v>
      </c>
      <c r="H27">
        <f>PPCL_Spot!S27</f>
        <v>10.91</v>
      </c>
      <c r="I27">
        <f>Bawana_NG!S27</f>
        <v>28.910000000000004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74.380000000000024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1.8402523054230524</v>
      </c>
      <c r="AD27">
        <f t="shared" si="1"/>
        <v>96.791030842566713</v>
      </c>
      <c r="AE27">
        <f>'IDT-1'!E27</f>
        <v>0</v>
      </c>
      <c r="AF27" s="26"/>
      <c r="AG27">
        <f t="shared" si="2"/>
        <v>96.791030842566713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-55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2.1012831479897347</v>
      </c>
      <c r="F28">
        <f>GT_Spot!S28</f>
        <v>0</v>
      </c>
      <c r="G28">
        <f>PPCL_NG!S28</f>
        <v>36.36</v>
      </c>
      <c r="H28">
        <f>PPCL_Spot!S28</f>
        <v>10.91</v>
      </c>
      <c r="I28">
        <f>Bawana_NG!S28</f>
        <v>28.910000000000004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74.380000000000024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1.3519552917023099</v>
      </c>
      <c r="AD28">
        <f t="shared" si="1"/>
        <v>152.27932785628747</v>
      </c>
      <c r="AE28">
        <f>'IDT-1'!E28</f>
        <v>0</v>
      </c>
      <c r="AF28" s="26"/>
      <c r="AG28">
        <f t="shared" si="2"/>
        <v>152.27932785628747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2.1012831479897347</v>
      </c>
      <c r="F29">
        <f>GT_Spot!S29</f>
        <v>0</v>
      </c>
      <c r="G29">
        <f>PPCL_NG!S29</f>
        <v>36.36</v>
      </c>
      <c r="H29">
        <f>PPCL_Spot!S29</f>
        <v>10.91</v>
      </c>
      <c r="I29">
        <f>Bawana_NG!S29</f>
        <v>28.910000000000004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74.380000000000024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1.3519552917023099</v>
      </c>
      <c r="AD29">
        <f t="shared" si="1"/>
        <v>152.27932785628747</v>
      </c>
      <c r="AE29">
        <f>'IDT-1'!E29</f>
        <v>0</v>
      </c>
      <c r="AF29" s="26"/>
      <c r="AG29">
        <f t="shared" si="2"/>
        <v>152.27932785628747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2.1012831479897347</v>
      </c>
      <c r="F30">
        <f>GT_Spot!S30</f>
        <v>0</v>
      </c>
      <c r="G30">
        <f>PPCL_NG!S30</f>
        <v>36.36</v>
      </c>
      <c r="H30">
        <f>PPCL_Spot!S30</f>
        <v>10.91</v>
      </c>
      <c r="I30">
        <f>Bawana_NG!S30</f>
        <v>28.910000000000004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74.380000000000024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1.3519552917023099</v>
      </c>
      <c r="AD30">
        <f t="shared" si="1"/>
        <v>152.27932785628747</v>
      </c>
      <c r="AE30">
        <f>'IDT-1'!E30</f>
        <v>0</v>
      </c>
      <c r="AF30" s="26"/>
      <c r="AG30">
        <f t="shared" si="2"/>
        <v>152.27932785628747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2.1012831479897347</v>
      </c>
      <c r="F31">
        <f>GT_Spot!S31</f>
        <v>0</v>
      </c>
      <c r="G31">
        <f>PPCL_NG!S31</f>
        <v>36.36</v>
      </c>
      <c r="H31">
        <f>PPCL_Spot!S31</f>
        <v>10.91</v>
      </c>
      <c r="I31">
        <f>Bawana_NG!S31</f>
        <v>28.73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74.380000000000024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1.3503712917023099</v>
      </c>
      <c r="AD31">
        <f t="shared" si="1"/>
        <v>152.10091185628744</v>
      </c>
      <c r="AE31">
        <f>'IDT-1'!E31</f>
        <v>0</v>
      </c>
      <c r="AF31" s="26"/>
      <c r="AG31">
        <f t="shared" si="2"/>
        <v>152.10091185628744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2.1012831479897347</v>
      </c>
      <c r="F32">
        <f>GT_Spot!S32</f>
        <v>0</v>
      </c>
      <c r="G32">
        <f>PPCL_NG!S32</f>
        <v>36.36</v>
      </c>
      <c r="H32">
        <f>PPCL_Spot!S32</f>
        <v>10.91</v>
      </c>
      <c r="I32">
        <f>Bawana_NG!S32</f>
        <v>28.73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74.380000000000024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1.7942776678120758</v>
      </c>
      <c r="AD32">
        <f t="shared" si="1"/>
        <v>101.65700548017767</v>
      </c>
      <c r="AE32">
        <f>'IDT-1'!E32</f>
        <v>0</v>
      </c>
      <c r="AF32" s="26"/>
      <c r="AG32">
        <f t="shared" si="2"/>
        <v>101.65700548017767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-50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2.1012831479897347</v>
      </c>
      <c r="F33">
        <f>GT_Spot!S33</f>
        <v>0</v>
      </c>
      <c r="G33">
        <f>PPCL_NG!S33</f>
        <v>36.36</v>
      </c>
      <c r="H33">
        <f>PPCL_Spot!S33</f>
        <v>10.91</v>
      </c>
      <c r="I33">
        <f>Bawana_NG!S33</f>
        <v>28.73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74.380000000000024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1.3503712917023099</v>
      </c>
      <c r="AD33">
        <f t="shared" si="1"/>
        <v>152.10091185628744</v>
      </c>
      <c r="AE33">
        <f>'IDT-1'!E33</f>
        <v>0</v>
      </c>
      <c r="AF33" s="26"/>
      <c r="AG33">
        <f t="shared" si="2"/>
        <v>152.10091185628744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2.1012831479897347</v>
      </c>
      <c r="F34">
        <f>GT_Spot!S34</f>
        <v>0</v>
      </c>
      <c r="G34">
        <f>PPCL_NG!S34</f>
        <v>36.36</v>
      </c>
      <c r="H34">
        <f>PPCL_Spot!S34</f>
        <v>10.91</v>
      </c>
      <c r="I34">
        <f>Bawana_NG!S34</f>
        <v>28.73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74.380000000000024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1.3503712917023099</v>
      </c>
      <c r="AD34">
        <f t="shared" si="1"/>
        <v>152.10091185628744</v>
      </c>
      <c r="AE34">
        <f>'IDT-1'!E34</f>
        <v>0</v>
      </c>
      <c r="AF34" s="26"/>
      <c r="AG34">
        <f t="shared" si="2"/>
        <v>152.10091185628744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2.1022013501614323</v>
      </c>
      <c r="F35">
        <f>GT_Spot!S35</f>
        <v>0</v>
      </c>
      <c r="G35">
        <f>PPCL_NG!S35</f>
        <v>36.36</v>
      </c>
      <c r="H35">
        <f>PPCL_Spot!S35</f>
        <v>10.3</v>
      </c>
      <c r="I35">
        <f>Bawana_NG!S35</f>
        <v>29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74.380000000000024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1.3473873718814209</v>
      </c>
      <c r="AD35">
        <f t="shared" si="1"/>
        <v>151.76481397828005</v>
      </c>
      <c r="AE35">
        <f>'IDT-1'!E35</f>
        <v>0</v>
      </c>
      <c r="AF35" s="26"/>
      <c r="AG35">
        <f t="shared" si="2"/>
        <v>151.76481397828005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2.1022013501614323</v>
      </c>
      <c r="F36">
        <f>GT_Spot!S36</f>
        <v>0</v>
      </c>
      <c r="G36">
        <f>PPCL_NG!S36</f>
        <v>36.36</v>
      </c>
      <c r="H36">
        <f>PPCL_Spot!S36</f>
        <v>10.3</v>
      </c>
      <c r="I36">
        <f>Bawana_NG!S36</f>
        <v>29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74.380000000000024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1.3473873718814209</v>
      </c>
      <c r="AD36">
        <f t="shared" si="1"/>
        <v>151.76481397828005</v>
      </c>
      <c r="AE36">
        <f>'IDT-1'!E36</f>
        <v>0</v>
      </c>
      <c r="AF36" s="26"/>
      <c r="AG36">
        <f t="shared" si="2"/>
        <v>151.76481397828005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2.1022013501614323</v>
      </c>
      <c r="F37">
        <f>GT_Spot!S37</f>
        <v>0</v>
      </c>
      <c r="G37">
        <f>PPCL_NG!S37</f>
        <v>36.36</v>
      </c>
      <c r="H37">
        <f>PPCL_Spot!S37</f>
        <v>10.3</v>
      </c>
      <c r="I37">
        <f>Bawana_NG!S37</f>
        <v>29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74.54000000000002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1.7039204727692336</v>
      </c>
      <c r="AD37">
        <f t="shared" si="1"/>
        <v>111.56828087739223</v>
      </c>
      <c r="AE37">
        <f>'IDT-1'!E37</f>
        <v>0</v>
      </c>
      <c r="AF37" s="26"/>
      <c r="AG37">
        <f t="shared" si="2"/>
        <v>111.56828087739223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-40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2.1022013501614323</v>
      </c>
      <c r="F38">
        <f>GT_Spot!S38</f>
        <v>0</v>
      </c>
      <c r="G38">
        <f>PPCL_NG!S38</f>
        <v>36.36</v>
      </c>
      <c r="H38">
        <f>PPCL_Spot!S38</f>
        <v>10.3</v>
      </c>
      <c r="I38">
        <f>Bawana_NG!S38</f>
        <v>29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74.54000000000002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1.348795371881421</v>
      </c>
      <c r="AD38">
        <f t="shared" si="1"/>
        <v>151.92340597828004</v>
      </c>
      <c r="AE38">
        <f>'IDT-1'!E38</f>
        <v>0</v>
      </c>
      <c r="AF38" s="26"/>
      <c r="AG38">
        <f t="shared" si="2"/>
        <v>151.92340597828004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2.1022013501614323</v>
      </c>
      <c r="F39">
        <f>GT_Spot!S39</f>
        <v>0</v>
      </c>
      <c r="G39">
        <f>PPCL_NG!S39</f>
        <v>36.36</v>
      </c>
      <c r="H39">
        <f>PPCL_Spot!S39</f>
        <v>10.3</v>
      </c>
      <c r="I39">
        <f>Bawana_NG!S39</f>
        <v>29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74.54000000000002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44.599999999999994</v>
      </c>
      <c r="AB39" s="117">
        <f>-STOA!Q39</f>
        <v>0</v>
      </c>
      <c r="AC39">
        <f t="shared" si="0"/>
        <v>1.7327393718814208</v>
      </c>
      <c r="AD39">
        <f t="shared" si="1"/>
        <v>195.16946197828003</v>
      </c>
      <c r="AE39">
        <f>'IDT-1'!E39</f>
        <v>0</v>
      </c>
      <c r="AF39" s="26"/>
      <c r="AG39">
        <f t="shared" si="2"/>
        <v>195.16946197828003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2.1022013501614323</v>
      </c>
      <c r="F40">
        <f>GT_Spot!S40</f>
        <v>0</v>
      </c>
      <c r="G40">
        <f>PPCL_NG!S40</f>
        <v>36.36</v>
      </c>
      <c r="H40">
        <f>PPCL_Spot!S40</f>
        <v>10.3</v>
      </c>
      <c r="I40">
        <f>Bawana_NG!S40</f>
        <v>29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74.54000000000002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44.599999999999994</v>
      </c>
      <c r="AB40" s="117">
        <f>-STOA!Q40</f>
        <v>0</v>
      </c>
      <c r="AC40">
        <f t="shared" si="0"/>
        <v>1.7327393718814208</v>
      </c>
      <c r="AD40">
        <f t="shared" si="1"/>
        <v>195.16946197828003</v>
      </c>
      <c r="AE40">
        <f>'IDT-1'!E40</f>
        <v>0</v>
      </c>
      <c r="AF40" s="26"/>
      <c r="AG40">
        <f t="shared" si="2"/>
        <v>195.16946197828003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2.0741963509991312</v>
      </c>
      <c r="F41">
        <f>GT_Spot!S41</f>
        <v>0</v>
      </c>
      <c r="G41">
        <f>PPCL_NG!S41</f>
        <v>36.36</v>
      </c>
      <c r="H41">
        <f>PPCL_Spot!S41</f>
        <v>10.3</v>
      </c>
      <c r="I41">
        <f>Bawana_NG!S41</f>
        <v>29.000585880151434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74.610000000000014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44.599999999999994</v>
      </c>
      <c r="AB41" s="117">
        <f>-STOA!Q41</f>
        <v>0</v>
      </c>
      <c r="AC41">
        <f t="shared" si="0"/>
        <v>1.7331140836341252</v>
      </c>
      <c r="AD41">
        <f t="shared" si="1"/>
        <v>195.21166814751646</v>
      </c>
      <c r="AE41">
        <f>'IDT-1'!E41</f>
        <v>0</v>
      </c>
      <c r="AF41" s="26"/>
      <c r="AG41">
        <f t="shared" si="2"/>
        <v>195.21166814751646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2.0743215031315239</v>
      </c>
      <c r="F42">
        <f>GT_Spot!S42</f>
        <v>0</v>
      </c>
      <c r="G42">
        <f>PPCL_NG!S42</f>
        <v>36.36</v>
      </c>
      <c r="H42">
        <f>PPCL_Spot!S42</f>
        <v>10.3</v>
      </c>
      <c r="I42">
        <f>Bawana_NG!S42</f>
        <v>29.00065355261907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74.680000000000007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44.599999999999994</v>
      </c>
      <c r="AB42" s="117">
        <f>-STOA!Q42</f>
        <v>0</v>
      </c>
      <c r="AC42">
        <f t="shared" si="0"/>
        <v>1.7337317804906054</v>
      </c>
      <c r="AD42">
        <f t="shared" si="1"/>
        <v>195.28124327525998</v>
      </c>
      <c r="AE42">
        <f>'IDT-1'!E42</f>
        <v>0</v>
      </c>
      <c r="AF42" s="26"/>
      <c r="AG42">
        <f t="shared" si="2"/>
        <v>195.28124327525998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2.0743215031315239</v>
      </c>
      <c r="F43">
        <f>GT_Spot!S43</f>
        <v>0</v>
      </c>
      <c r="G43">
        <f>PPCL_NG!S43</f>
        <v>36.36</v>
      </c>
      <c r="H43">
        <f>PPCL_Spot!S43</f>
        <v>10</v>
      </c>
      <c r="I43">
        <f>Bawana_NG!S43</f>
        <v>29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74.680000000000007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44.599999999999994</v>
      </c>
      <c r="AB43" s="117">
        <f>-STOA!Q43</f>
        <v>0</v>
      </c>
      <c r="AC43">
        <f t="shared" si="0"/>
        <v>1.7310860292275574</v>
      </c>
      <c r="AD43">
        <f t="shared" si="1"/>
        <v>194.98323547390396</v>
      </c>
      <c r="AE43">
        <f>'IDT-1'!E43</f>
        <v>0</v>
      </c>
      <c r="AF43" s="26"/>
      <c r="AG43">
        <f t="shared" si="2"/>
        <v>194.98323547390396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2.0743215031315239</v>
      </c>
      <c r="F44">
        <f>GT_Spot!S44</f>
        <v>0</v>
      </c>
      <c r="G44">
        <f>PPCL_NG!S44</f>
        <v>36.36</v>
      </c>
      <c r="H44">
        <f>PPCL_Spot!S44</f>
        <v>10</v>
      </c>
      <c r="I44">
        <f>Bawana_NG!S44</f>
        <v>29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74.830000000000013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44.599999999999994</v>
      </c>
      <c r="AB44" s="117">
        <f>-STOA!Q44</f>
        <v>0</v>
      </c>
      <c r="AC44">
        <f t="shared" si="0"/>
        <v>1.7324060292275576</v>
      </c>
      <c r="AD44">
        <f t="shared" si="1"/>
        <v>195.13191547390397</v>
      </c>
      <c r="AE44">
        <f>'IDT-1'!E44</f>
        <v>0</v>
      </c>
      <c r="AF44" s="26"/>
      <c r="AG44">
        <f t="shared" si="2"/>
        <v>195.13191547390397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2.1031750831569398</v>
      </c>
      <c r="F45">
        <f>GT_Spot!S45</f>
        <v>0</v>
      </c>
      <c r="G45">
        <f>PPCL_NG!S45</f>
        <v>36.36</v>
      </c>
      <c r="H45">
        <f>PPCL_Spot!S45</f>
        <v>10</v>
      </c>
      <c r="I45">
        <f>Bawana_NG!S45</f>
        <v>29.00065355261907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74.830000000000013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44.599999999999994</v>
      </c>
      <c r="AB45" s="117">
        <f>-STOA!Q45</f>
        <v>0</v>
      </c>
      <c r="AC45">
        <f t="shared" si="0"/>
        <v>1.7326656919948291</v>
      </c>
      <c r="AD45">
        <f t="shared" si="1"/>
        <v>195.16116294378119</v>
      </c>
      <c r="AE45">
        <f>'IDT-1'!E45</f>
        <v>0</v>
      </c>
      <c r="AF45" s="26"/>
      <c r="AG45">
        <f t="shared" si="2"/>
        <v>195.16116294378119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2.1031750831569398</v>
      </c>
      <c r="F46">
        <f>GT_Spot!S46</f>
        <v>0</v>
      </c>
      <c r="G46">
        <f>PPCL_NG!S46</f>
        <v>36.36</v>
      </c>
      <c r="H46">
        <f>PPCL_Spot!S46</f>
        <v>10</v>
      </c>
      <c r="I46">
        <f>Bawana_NG!S46</f>
        <v>29.00065355261907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74.830000000000013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44.599999999999994</v>
      </c>
      <c r="AB46" s="117">
        <f>-STOA!Q46</f>
        <v>0</v>
      </c>
      <c r="AC46">
        <f t="shared" si="0"/>
        <v>1.7326656919948291</v>
      </c>
      <c r="AD46">
        <f t="shared" si="1"/>
        <v>195.16116294378119</v>
      </c>
      <c r="AE46">
        <f>'IDT-1'!E46</f>
        <v>0</v>
      </c>
      <c r="AF46" s="26"/>
      <c r="AG46">
        <f t="shared" si="2"/>
        <v>195.16116294378119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2.1031750831569398</v>
      </c>
      <c r="F47">
        <f>GT_Spot!S47</f>
        <v>0</v>
      </c>
      <c r="G47">
        <f>PPCL_NG!S47</f>
        <v>36.36</v>
      </c>
      <c r="H47">
        <f>PPCL_Spot!S47</f>
        <v>10</v>
      </c>
      <c r="I47">
        <f>Bawana_NG!S47</f>
        <v>29.00065355261907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74.830000000000013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44.599999999999994</v>
      </c>
      <c r="AB47" s="117">
        <f>-STOA!Q47</f>
        <v>0</v>
      </c>
      <c r="AC47">
        <f t="shared" si="0"/>
        <v>1.7326656919948291</v>
      </c>
      <c r="AD47">
        <f t="shared" si="1"/>
        <v>195.16116294378119</v>
      </c>
      <c r="AE47">
        <f>'IDT-1'!E47</f>
        <v>0</v>
      </c>
      <c r="AF47" s="26"/>
      <c r="AG47">
        <f t="shared" si="2"/>
        <v>195.16116294378119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2.1031750831569398</v>
      </c>
      <c r="F48">
        <f>GT_Spot!S48</f>
        <v>0</v>
      </c>
      <c r="G48">
        <f>PPCL_NG!S48</f>
        <v>36.36</v>
      </c>
      <c r="H48">
        <f>PPCL_Spot!S48</f>
        <v>10</v>
      </c>
      <c r="I48">
        <f>Bawana_NG!S48</f>
        <v>29.00065355261907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74.830000000000013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44.599999999999994</v>
      </c>
      <c r="AB48" s="117">
        <f>-STOA!Q48</f>
        <v>0</v>
      </c>
      <c r="AC48">
        <f t="shared" si="0"/>
        <v>1.7326656919948291</v>
      </c>
      <c r="AD48">
        <f t="shared" si="1"/>
        <v>195.16116294378119</v>
      </c>
      <c r="AE48">
        <f>'IDT-1'!E48</f>
        <v>0</v>
      </c>
      <c r="AF48" s="26"/>
      <c r="AG48">
        <f t="shared" si="2"/>
        <v>195.16116294378119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2.1031750831569398</v>
      </c>
      <c r="F49">
        <f>GT_Spot!S49</f>
        <v>0</v>
      </c>
      <c r="G49">
        <f>PPCL_NG!S49</f>
        <v>36.36</v>
      </c>
      <c r="H49">
        <f>PPCL_Spot!S49</f>
        <v>10</v>
      </c>
      <c r="I49">
        <f>Bawana_NG!S49</f>
        <v>29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74.830000000000013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44.599999999999994</v>
      </c>
      <c r="AB49" s="117">
        <f>-STOA!Q49</f>
        <v>0</v>
      </c>
      <c r="AC49">
        <f t="shared" si="0"/>
        <v>1.7326599407317811</v>
      </c>
      <c r="AD49">
        <f t="shared" si="1"/>
        <v>195.16051514242514</v>
      </c>
      <c r="AE49">
        <f>'IDT-1'!E49</f>
        <v>0</v>
      </c>
      <c r="AF49" s="26"/>
      <c r="AG49">
        <f t="shared" si="2"/>
        <v>195.16051514242514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2.1031750831569398</v>
      </c>
      <c r="F50">
        <f>GT_Spot!S50</f>
        <v>0</v>
      </c>
      <c r="G50">
        <f>PPCL_NG!S50</f>
        <v>36.36</v>
      </c>
      <c r="H50">
        <f>PPCL_Spot!S50</f>
        <v>10</v>
      </c>
      <c r="I50">
        <f>Bawana_NG!S50</f>
        <v>29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74.830000000000013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44.599999999999994</v>
      </c>
      <c r="AB50" s="117">
        <f>-STOA!Q50</f>
        <v>0</v>
      </c>
      <c r="AC50">
        <f t="shared" si="0"/>
        <v>1.7326599407317811</v>
      </c>
      <c r="AD50">
        <f t="shared" si="1"/>
        <v>195.16051514242514</v>
      </c>
      <c r="AE50">
        <f>'IDT-1'!E50</f>
        <v>0</v>
      </c>
      <c r="AF50" s="26"/>
      <c r="AG50">
        <f t="shared" si="2"/>
        <v>195.16051514242514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2.1031750831569398</v>
      </c>
      <c r="F51">
        <f>GT_Spot!S51</f>
        <v>0</v>
      </c>
      <c r="G51">
        <f>PPCL_NG!S51</f>
        <v>36.36</v>
      </c>
      <c r="H51">
        <f>PPCL_Spot!S51</f>
        <v>10</v>
      </c>
      <c r="I51">
        <f>Bawana_NG!S51</f>
        <v>29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74.830000000000013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20.36</v>
      </c>
      <c r="AB51" s="117">
        <f>-STOA!Q51</f>
        <v>0</v>
      </c>
      <c r="AC51">
        <f t="shared" si="0"/>
        <v>1.8606119407317814</v>
      </c>
      <c r="AD51">
        <f t="shared" si="1"/>
        <v>209.57256314242517</v>
      </c>
      <c r="AE51">
        <f>'IDT-1'!E51</f>
        <v>0</v>
      </c>
      <c r="AF51" s="26"/>
      <c r="AG51">
        <f t="shared" si="2"/>
        <v>209.57256314242517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38.78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2.1031750831569398</v>
      </c>
      <c r="F52">
        <f>GT_Spot!S52</f>
        <v>0</v>
      </c>
      <c r="G52">
        <f>PPCL_NG!S52</f>
        <v>36.36</v>
      </c>
      <c r="H52">
        <f>PPCL_Spot!S52</f>
        <v>10</v>
      </c>
      <c r="I52">
        <f>Bawana_NG!S52</f>
        <v>29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74.830000000000013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20.36</v>
      </c>
      <c r="AB52" s="117">
        <f>-STOA!Q52</f>
        <v>0</v>
      </c>
      <c r="AC52">
        <f t="shared" si="0"/>
        <v>1.5193479407317814</v>
      </c>
      <c r="AD52">
        <f t="shared" si="1"/>
        <v>171.13382714242516</v>
      </c>
      <c r="AE52">
        <f>'IDT-1'!E52</f>
        <v>0</v>
      </c>
      <c r="AF52" s="26"/>
      <c r="AG52">
        <f t="shared" si="2"/>
        <v>171.13382714242516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2.1031750831569398</v>
      </c>
      <c r="F53">
        <f>GT_Spot!S53</f>
        <v>0</v>
      </c>
      <c r="G53">
        <f>PPCL_NG!S53</f>
        <v>36.36</v>
      </c>
      <c r="H53">
        <f>PPCL_Spot!S53</f>
        <v>10</v>
      </c>
      <c r="I53">
        <f>Bawana_NG!S53</f>
        <v>29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74.830000000000013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20.36</v>
      </c>
      <c r="AB53" s="117">
        <f>-STOA!Q53</f>
        <v>0</v>
      </c>
      <c r="AC53">
        <f t="shared" si="0"/>
        <v>1.7856917663976408</v>
      </c>
      <c r="AD53">
        <f t="shared" si="1"/>
        <v>140.86748331675932</v>
      </c>
      <c r="AE53">
        <f>'IDT-1'!E53</f>
        <v>0</v>
      </c>
      <c r="AF53" s="26"/>
      <c r="AG53">
        <f t="shared" si="2"/>
        <v>140.86748331675932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-30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2.1031750831569398</v>
      </c>
      <c r="F54">
        <f>GT_Spot!S54</f>
        <v>0</v>
      </c>
      <c r="G54">
        <f>PPCL_NG!S54</f>
        <v>36.36</v>
      </c>
      <c r="H54">
        <f>PPCL_Spot!S54</f>
        <v>10</v>
      </c>
      <c r="I54">
        <f>Bawana_NG!S54</f>
        <v>29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74.680000000000007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20.36</v>
      </c>
      <c r="AB54" s="117">
        <f>-STOA!Q54</f>
        <v>0</v>
      </c>
      <c r="AC54">
        <f t="shared" si="0"/>
        <v>1.5180279407317814</v>
      </c>
      <c r="AD54">
        <f t="shared" si="1"/>
        <v>170.98514714242521</v>
      </c>
      <c r="AE54">
        <f>'IDT-1'!E54</f>
        <v>0</v>
      </c>
      <c r="AF54" s="26"/>
      <c r="AG54">
        <f t="shared" si="2"/>
        <v>170.98514714242521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2.1031750831569398</v>
      </c>
      <c r="F55">
        <f>GT_Spot!S55</f>
        <v>0</v>
      </c>
      <c r="G55">
        <f>PPCL_NG!S55</f>
        <v>36.36</v>
      </c>
      <c r="H55">
        <f>PPCL_Spot!S55</f>
        <v>10</v>
      </c>
      <c r="I55">
        <f>Bawana_NG!S55</f>
        <v>28.999999999999996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74.680000000000007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20.36</v>
      </c>
      <c r="AB55" s="117">
        <f>-STOA!Q55</f>
        <v>0</v>
      </c>
      <c r="AC55">
        <f t="shared" si="0"/>
        <v>1.5180279407317814</v>
      </c>
      <c r="AD55">
        <f t="shared" si="1"/>
        <v>170.98514714242521</v>
      </c>
      <c r="AE55">
        <f>'IDT-1'!E55</f>
        <v>0</v>
      </c>
      <c r="AF55" s="26"/>
      <c r="AG55">
        <f t="shared" si="2"/>
        <v>170.98514714242521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2.1031750831569398</v>
      </c>
      <c r="F56">
        <f>GT_Spot!S56</f>
        <v>0</v>
      </c>
      <c r="G56">
        <f>PPCL_NG!S56</f>
        <v>36.36</v>
      </c>
      <c r="H56">
        <f>PPCL_Spot!S56</f>
        <v>10</v>
      </c>
      <c r="I56">
        <f>Bawana_NG!S56</f>
        <v>28.999999999999996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74.680000000000007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20.36</v>
      </c>
      <c r="AB56" s="117">
        <f>-STOA!Q56</f>
        <v>0</v>
      </c>
      <c r="AC56">
        <f t="shared" si="0"/>
        <v>1.8592919407317814</v>
      </c>
      <c r="AD56">
        <f t="shared" si="1"/>
        <v>209.42388314242518</v>
      </c>
      <c r="AE56">
        <f>'IDT-1'!E56</f>
        <v>0</v>
      </c>
      <c r="AF56" s="26"/>
      <c r="AG56">
        <f t="shared" si="2"/>
        <v>209.42388314242518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38.78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2.1031750831569398</v>
      </c>
      <c r="F57">
        <f>GT_Spot!S57</f>
        <v>0</v>
      </c>
      <c r="G57">
        <f>PPCL_NG!S57</f>
        <v>36.36</v>
      </c>
      <c r="H57">
        <f>PPCL_Spot!S57</f>
        <v>10</v>
      </c>
      <c r="I57">
        <f>Bawana_NG!S57</f>
        <v>28.999999999999996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74.680000000000007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20.36</v>
      </c>
      <c r="AB57" s="117">
        <f>-STOA!Q57</f>
        <v>0</v>
      </c>
      <c r="AC57">
        <f t="shared" si="0"/>
        <v>1.5180279407317814</v>
      </c>
      <c r="AD57">
        <f t="shared" si="1"/>
        <v>170.98514714242521</v>
      </c>
      <c r="AE57">
        <f>'IDT-1'!E57</f>
        <v>0</v>
      </c>
      <c r="AF57" s="26"/>
      <c r="AG57">
        <f t="shared" si="2"/>
        <v>170.98514714242521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2.1031750831569398</v>
      </c>
      <c r="F58">
        <f>GT_Spot!S58</f>
        <v>0</v>
      </c>
      <c r="G58">
        <f>PPCL_NG!S58</f>
        <v>36.36</v>
      </c>
      <c r="H58">
        <f>PPCL_Spot!S58</f>
        <v>10</v>
      </c>
      <c r="I58">
        <f>Bawana_NG!S58</f>
        <v>28.999999999999996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74.680000000000007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20.36</v>
      </c>
      <c r="AB58" s="117">
        <f>-STOA!Q58</f>
        <v>0</v>
      </c>
      <c r="AC58">
        <f t="shared" si="0"/>
        <v>1.5180279407317814</v>
      </c>
      <c r="AD58">
        <f t="shared" si="1"/>
        <v>170.98514714242521</v>
      </c>
      <c r="AE58">
        <f>'IDT-1'!E58</f>
        <v>0</v>
      </c>
      <c r="AF58" s="26"/>
      <c r="AG58">
        <f t="shared" si="2"/>
        <v>170.98514714242521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2.1031750831569398</v>
      </c>
      <c r="F59">
        <f>GT_Spot!S59</f>
        <v>0</v>
      </c>
      <c r="G59">
        <f>PPCL_NG!S59</f>
        <v>36.36</v>
      </c>
      <c r="H59">
        <f>PPCL_Spot!S59</f>
        <v>10</v>
      </c>
      <c r="I59">
        <f>Bawana_NG!S59</f>
        <v>28.999999999999996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74.680000000000007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20.36</v>
      </c>
      <c r="AB59" s="117">
        <f>-STOA!Q59</f>
        <v>0</v>
      </c>
      <c r="AC59">
        <f t="shared" si="0"/>
        <v>1.6511998535647112</v>
      </c>
      <c r="AD59">
        <f t="shared" si="1"/>
        <v>155.85197522959226</v>
      </c>
      <c r="AE59">
        <f>'IDT-1'!E59</f>
        <v>0</v>
      </c>
      <c r="AF59" s="26"/>
      <c r="AG59">
        <f t="shared" si="2"/>
        <v>155.85197522959226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-15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2.1031750831569398</v>
      </c>
      <c r="F60">
        <f>GT_Spot!S60</f>
        <v>0</v>
      </c>
      <c r="G60">
        <f>PPCL_NG!S60</f>
        <v>36.36</v>
      </c>
      <c r="H60">
        <f>PPCL_Spot!S60</f>
        <v>10</v>
      </c>
      <c r="I60">
        <f>Bawana_NG!S60</f>
        <v>28.999999999999996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74.680000000000007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20.36</v>
      </c>
      <c r="AB60" s="117">
        <f>-STOA!Q60</f>
        <v>0</v>
      </c>
      <c r="AC60">
        <f t="shared" si="0"/>
        <v>1.5180279407317814</v>
      </c>
      <c r="AD60">
        <f t="shared" si="1"/>
        <v>170.98514714242521</v>
      </c>
      <c r="AE60">
        <f>'IDT-1'!E60</f>
        <v>0</v>
      </c>
      <c r="AF60" s="26"/>
      <c r="AG60">
        <f t="shared" si="2"/>
        <v>170.98514714242521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2.1031750831569398</v>
      </c>
      <c r="F61">
        <f>GT_Spot!S61</f>
        <v>0</v>
      </c>
      <c r="G61">
        <f>PPCL_NG!S61</f>
        <v>36.36</v>
      </c>
      <c r="H61">
        <f>PPCL_Spot!S61</f>
        <v>9.66</v>
      </c>
      <c r="I61">
        <f>Bawana_NG!S61</f>
        <v>28.999999999999996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74.680000000000007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20.36</v>
      </c>
      <c r="AB61" s="117">
        <f>-STOA!Q61</f>
        <v>0</v>
      </c>
      <c r="AC61">
        <f t="shared" si="0"/>
        <v>1.8562999407317813</v>
      </c>
      <c r="AD61">
        <f t="shared" si="1"/>
        <v>209.08687514242516</v>
      </c>
      <c r="AE61">
        <f>'IDT-1'!E61</f>
        <v>0</v>
      </c>
      <c r="AF61" s="26"/>
      <c r="AG61">
        <f t="shared" si="2"/>
        <v>209.08687514242516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38.78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2.1031750831569398</v>
      </c>
      <c r="F62">
        <f>GT_Spot!S62</f>
        <v>0</v>
      </c>
      <c r="G62">
        <f>PPCL_NG!S62</f>
        <v>36.36</v>
      </c>
      <c r="H62">
        <f>PPCL_Spot!S62</f>
        <v>10</v>
      </c>
      <c r="I62">
        <f>Bawana_NG!S62</f>
        <v>28.999999999999996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74.580000000000013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20.36</v>
      </c>
      <c r="AB62" s="117">
        <f>-STOA!Q62</f>
        <v>0</v>
      </c>
      <c r="AC62">
        <f t="shared" si="0"/>
        <v>1.5171479407317812</v>
      </c>
      <c r="AD62">
        <f t="shared" si="1"/>
        <v>170.88602714242518</v>
      </c>
      <c r="AE62">
        <f>'IDT-1'!E62</f>
        <v>0</v>
      </c>
      <c r="AF62" s="26"/>
      <c r="AG62">
        <f t="shared" si="2"/>
        <v>170.88602714242518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2.0405805866344116</v>
      </c>
      <c r="F63">
        <f>GT_Spot!S63</f>
        <v>0</v>
      </c>
      <c r="G63">
        <f>PPCL_NG!S63</f>
        <v>36.36</v>
      </c>
      <c r="H63">
        <f>PPCL_Spot!S63</f>
        <v>10</v>
      </c>
      <c r="I63">
        <f>Bawana_NG!S63</f>
        <v>28.999999999999996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74.580000000000013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20.36</v>
      </c>
      <c r="AB63" s="117">
        <f>-STOA!Q63</f>
        <v>0</v>
      </c>
      <c r="AC63">
        <f t="shared" si="0"/>
        <v>1.5165971091623829</v>
      </c>
      <c r="AD63">
        <f t="shared" si="1"/>
        <v>170.82398347747204</v>
      </c>
      <c r="AE63">
        <f>'IDT-1'!E63</f>
        <v>0</v>
      </c>
      <c r="AF63" s="26"/>
      <c r="AG63">
        <f t="shared" si="2"/>
        <v>170.82398347747204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2.0405805866344116</v>
      </c>
      <c r="F64">
        <f>GT_Spot!S64</f>
        <v>0</v>
      </c>
      <c r="G64">
        <f>PPCL_NG!S64</f>
        <v>36.36</v>
      </c>
      <c r="H64">
        <f>PPCL_Spot!S64</f>
        <v>10</v>
      </c>
      <c r="I64">
        <f>Bawana_NG!S64</f>
        <v>28.999999999999996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74.580000000000013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20.36</v>
      </c>
      <c r="AB64" s="117">
        <f>-STOA!Q64</f>
        <v>0</v>
      </c>
      <c r="AC64">
        <f t="shared" si="0"/>
        <v>1.6497690219953127</v>
      </c>
      <c r="AD64">
        <f t="shared" si="1"/>
        <v>155.69081156463909</v>
      </c>
      <c r="AE64">
        <f>'IDT-1'!E64</f>
        <v>0</v>
      </c>
      <c r="AF64" s="26"/>
      <c r="AG64">
        <f t="shared" si="2"/>
        <v>155.69081156463909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-15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2.1042095416276894</v>
      </c>
      <c r="F65">
        <f>GT_Spot!S65</f>
        <v>0</v>
      </c>
      <c r="G65">
        <f>PPCL_NG!S65</f>
        <v>36.36</v>
      </c>
      <c r="H65">
        <f>PPCL_Spot!S65</f>
        <v>10</v>
      </c>
      <c r="I65">
        <f>Bawana_NG!S65</f>
        <v>28.999999999999996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74.580000000000013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20.36</v>
      </c>
      <c r="AB65" s="117">
        <f>-STOA!Q65</f>
        <v>0</v>
      </c>
      <c r="AC65">
        <f t="shared" si="0"/>
        <v>1.517157043966324</v>
      </c>
      <c r="AD65">
        <f t="shared" si="1"/>
        <v>170.88705249766139</v>
      </c>
      <c r="AE65">
        <f>'IDT-1'!E65</f>
        <v>0</v>
      </c>
      <c r="AF65" s="26"/>
      <c r="AG65">
        <f t="shared" si="2"/>
        <v>170.88705249766139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2.1042095416276894</v>
      </c>
      <c r="F66">
        <f>GT_Spot!S66</f>
        <v>0</v>
      </c>
      <c r="G66">
        <f>PPCL_NG!S66</f>
        <v>36.36</v>
      </c>
      <c r="H66">
        <f>PPCL_Spot!S66</f>
        <v>10</v>
      </c>
      <c r="I66">
        <f>Bawana_NG!S66</f>
        <v>28.999999999999996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74.580000000000013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20.36</v>
      </c>
      <c r="AB66" s="117">
        <f>-STOA!Q66</f>
        <v>0</v>
      </c>
      <c r="AC66">
        <f t="shared" si="0"/>
        <v>1.858421043966324</v>
      </c>
      <c r="AD66">
        <f t="shared" si="1"/>
        <v>209.32578849766139</v>
      </c>
      <c r="AE66">
        <f>'IDT-1'!E66</f>
        <v>0</v>
      </c>
      <c r="AF66" s="26"/>
      <c r="AG66">
        <f t="shared" si="2"/>
        <v>209.32578849766139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38.78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2.1042095416276894</v>
      </c>
      <c r="F67">
        <f>GT_Spot!S67</f>
        <v>0</v>
      </c>
      <c r="G67">
        <f>PPCL_NG!S67</f>
        <v>36.36</v>
      </c>
      <c r="H67">
        <f>PPCL_Spot!S67</f>
        <v>9.66</v>
      </c>
      <c r="I67">
        <f>Bawana_NG!S67</f>
        <v>28.999999999999996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74.580000000000013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20.36</v>
      </c>
      <c r="AB67" s="117">
        <f>-STOA!Q67</f>
        <v>0</v>
      </c>
      <c r="AC67">
        <f t="shared" si="0"/>
        <v>1.5141650439663237</v>
      </c>
      <c r="AD67">
        <f t="shared" si="1"/>
        <v>170.55004449766136</v>
      </c>
      <c r="AE67">
        <f>'IDT-1'!E67</f>
        <v>0</v>
      </c>
      <c r="AF67" s="26"/>
      <c r="AG67">
        <f t="shared" si="2"/>
        <v>170.55004449766136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2.1042095416276894</v>
      </c>
      <c r="F68">
        <f>GT_Spot!S68</f>
        <v>0</v>
      </c>
      <c r="G68">
        <f>PPCL_NG!S68</f>
        <v>36.36</v>
      </c>
      <c r="H68">
        <f>PPCL_Spot!S68</f>
        <v>10</v>
      </c>
      <c r="I68">
        <f>Bawana_NG!S68</f>
        <v>28.999999999999996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74.580000000000013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20.36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1.6503289567992538</v>
      </c>
      <c r="AD68">
        <f t="shared" ref="AD68:AD98" si="4">SUM(B68:AB68,AI68:AR68)-AC68</f>
        <v>155.75388058482847</v>
      </c>
      <c r="AE68">
        <f>'IDT-1'!E68</f>
        <v>0</v>
      </c>
      <c r="AF68" s="26"/>
      <c r="AG68">
        <f t="shared" ref="AG68:AG98" si="5">SUM(AD68:AF68)+AT68</f>
        <v>155.75388058482847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-15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2.1042095416276894</v>
      </c>
      <c r="F69">
        <f>GT_Spot!S69</f>
        <v>0</v>
      </c>
      <c r="G69">
        <f>PPCL_NG!S69</f>
        <v>36.36</v>
      </c>
      <c r="H69">
        <f>PPCL_Spot!S69</f>
        <v>10</v>
      </c>
      <c r="I69">
        <f>Bawana_NG!S69</f>
        <v>28.999999999999996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74.580000000000013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20.36</v>
      </c>
      <c r="AB69" s="117">
        <f>-STOA!Q69</f>
        <v>0</v>
      </c>
      <c r="AC69">
        <f t="shared" si="3"/>
        <v>1.517157043966324</v>
      </c>
      <c r="AD69">
        <f t="shared" si="4"/>
        <v>170.88705249766139</v>
      </c>
      <c r="AE69">
        <f>'IDT-1'!E69</f>
        <v>0</v>
      </c>
      <c r="AF69" s="26"/>
      <c r="AG69">
        <f t="shared" si="5"/>
        <v>170.88705249766139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2.1042095416276894</v>
      </c>
      <c r="F70">
        <f>GT_Spot!S70</f>
        <v>0</v>
      </c>
      <c r="G70">
        <f>PPCL_NG!S70</f>
        <v>36.36</v>
      </c>
      <c r="H70">
        <f>PPCL_Spot!S70</f>
        <v>10</v>
      </c>
      <c r="I70">
        <f>Bawana_NG!S70</f>
        <v>28.999999999999996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74.580000000000013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20.36</v>
      </c>
      <c r="AB70" s="117">
        <f>-STOA!Q70</f>
        <v>0</v>
      </c>
      <c r="AC70">
        <f t="shared" si="3"/>
        <v>1.517157043966324</v>
      </c>
      <c r="AD70">
        <f t="shared" si="4"/>
        <v>170.88705249766139</v>
      </c>
      <c r="AE70">
        <f>'IDT-1'!E70</f>
        <v>0</v>
      </c>
      <c r="AF70" s="26"/>
      <c r="AG70">
        <f t="shared" si="5"/>
        <v>170.88705249766139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2.1042095416276894</v>
      </c>
      <c r="F71">
        <f>GT_Spot!S71</f>
        <v>0</v>
      </c>
      <c r="G71">
        <f>PPCL_NG!S71</f>
        <v>36.36</v>
      </c>
      <c r="H71">
        <f>PPCL_Spot!S71</f>
        <v>10</v>
      </c>
      <c r="I71">
        <f>Bawana_NG!S71</f>
        <v>28.999999999999996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74.610000000000014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20.36</v>
      </c>
      <c r="AB71" s="117">
        <f>-STOA!Q71</f>
        <v>0</v>
      </c>
      <c r="AC71">
        <f t="shared" si="3"/>
        <v>1.8586850439663238</v>
      </c>
      <c r="AD71">
        <f t="shared" si="4"/>
        <v>209.35552449766138</v>
      </c>
      <c r="AE71">
        <f>'IDT-1'!E71</f>
        <v>0</v>
      </c>
      <c r="AF71" s="26"/>
      <c r="AG71">
        <f t="shared" si="5"/>
        <v>209.35552449766138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38.78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2.1042095416276894</v>
      </c>
      <c r="F72">
        <f>GT_Spot!S72</f>
        <v>0</v>
      </c>
      <c r="G72">
        <f>PPCL_NG!S72</f>
        <v>36.36</v>
      </c>
      <c r="H72">
        <f>PPCL_Spot!S72</f>
        <v>10</v>
      </c>
      <c r="I72">
        <f>Bawana_NG!S72</f>
        <v>28.999999999999996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74.62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20.36</v>
      </c>
      <c r="AB72" s="117">
        <f>-STOA!Q72</f>
        <v>0</v>
      </c>
      <c r="AC72">
        <f t="shared" si="3"/>
        <v>1.5175090439663237</v>
      </c>
      <c r="AD72">
        <f t="shared" si="4"/>
        <v>170.92670049766136</v>
      </c>
      <c r="AE72">
        <f>'IDT-1'!E72</f>
        <v>0</v>
      </c>
      <c r="AF72" s="26"/>
      <c r="AG72">
        <f t="shared" si="5"/>
        <v>170.92670049766136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2.1042095416276894</v>
      </c>
      <c r="F73">
        <f>GT_Spot!S73</f>
        <v>0</v>
      </c>
      <c r="G73">
        <f>PPCL_NG!S73</f>
        <v>36.36</v>
      </c>
      <c r="H73">
        <f>PPCL_Spot!S73</f>
        <v>9.66</v>
      </c>
      <c r="I73">
        <f>Bawana_NG!S73</f>
        <v>28.999999999999996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74.640000000000015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20.36</v>
      </c>
      <c r="AB73" s="117">
        <f>-STOA!Q73</f>
        <v>0</v>
      </c>
      <c r="AC73">
        <f t="shared" si="3"/>
        <v>1.5146930439663238</v>
      </c>
      <c r="AD73">
        <f t="shared" si="4"/>
        <v>170.60951649766136</v>
      </c>
      <c r="AE73">
        <f>'IDT-1'!E73</f>
        <v>0</v>
      </c>
      <c r="AF73" s="26"/>
      <c r="AG73">
        <f t="shared" si="5"/>
        <v>170.60951649766136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2.1042095416276894</v>
      </c>
      <c r="F74">
        <f>GT_Spot!S74</f>
        <v>0</v>
      </c>
      <c r="G74">
        <f>PPCL_NG!S74</f>
        <v>36.36</v>
      </c>
      <c r="H74">
        <f>PPCL_Spot!S74</f>
        <v>10</v>
      </c>
      <c r="I74">
        <f>Bawana_NG!S74</f>
        <v>28.999999999999996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74.650000000000006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20.36</v>
      </c>
      <c r="AB74" s="117">
        <f>-STOA!Q74</f>
        <v>0</v>
      </c>
      <c r="AC74">
        <f t="shared" si="3"/>
        <v>1.517773043966324</v>
      </c>
      <c r="AD74">
        <f t="shared" si="4"/>
        <v>170.9564364976614</v>
      </c>
      <c r="AE74">
        <f>'IDT-1'!E74</f>
        <v>0</v>
      </c>
      <c r="AF74" s="26"/>
      <c r="AG74">
        <f t="shared" si="5"/>
        <v>170.9564364976614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2.1042095416276894</v>
      </c>
      <c r="F75">
        <f>GT_Spot!S75</f>
        <v>0</v>
      </c>
      <c r="G75">
        <f>PPCL_NG!S75</f>
        <v>36.36</v>
      </c>
      <c r="H75">
        <f>PPCL_Spot!S75</f>
        <v>10</v>
      </c>
      <c r="I75">
        <f>Bawana_NG!S75</f>
        <v>28.999999999999996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75.08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1.3509250439663236</v>
      </c>
      <c r="AD75">
        <f t="shared" si="4"/>
        <v>152.16328449766135</v>
      </c>
      <c r="AE75">
        <f>'IDT-1'!E75</f>
        <v>0</v>
      </c>
      <c r="AF75" s="26"/>
      <c r="AG75">
        <f t="shared" si="5"/>
        <v>152.16328449766135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2.1042095416276894</v>
      </c>
      <c r="F76">
        <f>GT_Spot!S76</f>
        <v>0</v>
      </c>
      <c r="G76">
        <f>PPCL_NG!S76</f>
        <v>36.36</v>
      </c>
      <c r="H76">
        <f>PPCL_Spot!S76</f>
        <v>10</v>
      </c>
      <c r="I76">
        <f>Bawana_NG!S76</f>
        <v>28.999999999999996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75.08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1.7775490439663235</v>
      </c>
      <c r="AD76">
        <f t="shared" si="4"/>
        <v>200.21666049766134</v>
      </c>
      <c r="AE76">
        <f>'IDT-1'!E76</f>
        <v>0</v>
      </c>
      <c r="AF76" s="26"/>
      <c r="AG76">
        <f t="shared" si="5"/>
        <v>200.21666049766134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48.48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2.1042095416276894</v>
      </c>
      <c r="F77">
        <f>GT_Spot!S77</f>
        <v>0</v>
      </c>
      <c r="G77">
        <f>PPCL_NG!S77</f>
        <v>36.36</v>
      </c>
      <c r="H77">
        <f>PPCL_Spot!S77</f>
        <v>10</v>
      </c>
      <c r="I77">
        <f>Bawana_NG!S77</f>
        <v>28.999999999999996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75.099999999999994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15.51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1.5212930439663237</v>
      </c>
      <c r="AD77">
        <f t="shared" si="4"/>
        <v>171.35291649766137</v>
      </c>
      <c r="AE77">
        <f>'IDT-1'!E77</f>
        <v>0</v>
      </c>
      <c r="AF77" s="26"/>
      <c r="AG77">
        <f t="shared" si="5"/>
        <v>171.35291649766137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3.83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2.1042095416276894</v>
      </c>
      <c r="F78">
        <f>GT_Spot!S78</f>
        <v>0</v>
      </c>
      <c r="G78">
        <f>PPCL_NG!S78</f>
        <v>36.36</v>
      </c>
      <c r="H78">
        <f>PPCL_Spot!S78</f>
        <v>10</v>
      </c>
      <c r="I78">
        <f>Bawana_NG!S78</f>
        <v>28.999999999999996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75.11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17.16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1.5216450439663236</v>
      </c>
      <c r="AD78">
        <f t="shared" si="4"/>
        <v>171.39256449766137</v>
      </c>
      <c r="AE78">
        <f>'IDT-1'!E78</f>
        <v>0</v>
      </c>
      <c r="AF78" s="26"/>
      <c r="AG78">
        <f t="shared" si="5"/>
        <v>171.39256449766137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2.21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2.297848456501403</v>
      </c>
      <c r="F79">
        <f>GT_Spot!S79</f>
        <v>0</v>
      </c>
      <c r="G79">
        <f>PPCL_NG!S79</f>
        <v>36.36</v>
      </c>
      <c r="H79">
        <f>PPCL_Spot!S79</f>
        <v>10</v>
      </c>
      <c r="I79">
        <f>Bawana_NG!S79</f>
        <v>28.999999999999996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75.14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43.05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1.7789890664172126</v>
      </c>
      <c r="AD79">
        <f t="shared" si="4"/>
        <v>200.37885939008422</v>
      </c>
      <c r="AE79">
        <f>'IDT-1'!E79</f>
        <v>0</v>
      </c>
      <c r="AF79" s="26"/>
      <c r="AG79">
        <f t="shared" si="5"/>
        <v>200.37885939008422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5.34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2.1022013501614323</v>
      </c>
      <c r="F80">
        <f>GT_Spot!S80</f>
        <v>0</v>
      </c>
      <c r="G80">
        <f>PPCL_NG!S80</f>
        <v>36.36</v>
      </c>
      <c r="H80">
        <f>PPCL_Spot!S80</f>
        <v>10</v>
      </c>
      <c r="I80">
        <f>Bawana_NG!S80</f>
        <v>28.999999999999996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75.180000000000007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1.3517873718814206</v>
      </c>
      <c r="AD80">
        <f t="shared" si="4"/>
        <v>152.26041397828001</v>
      </c>
      <c r="AE80">
        <f>'IDT-1'!E80</f>
        <v>0</v>
      </c>
      <c r="AF80" s="26"/>
      <c r="AG80">
        <f t="shared" si="5"/>
        <v>152.26041397828001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2.1022013501614323</v>
      </c>
      <c r="F81">
        <f>GT_Spot!S81</f>
        <v>0</v>
      </c>
      <c r="G81">
        <f>PPCL_NG!S81</f>
        <v>36.36</v>
      </c>
      <c r="H81">
        <f>PPCL_Spot!S81</f>
        <v>10</v>
      </c>
      <c r="I81">
        <f>Bawana_NG!S81</f>
        <v>28.999999999999996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75.180000000000007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42.27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1.7778833718814206</v>
      </c>
      <c r="AD81">
        <f t="shared" si="4"/>
        <v>200.25431797828003</v>
      </c>
      <c r="AE81">
        <f>'IDT-1'!E81</f>
        <v>0</v>
      </c>
      <c r="AF81" s="26"/>
      <c r="AG81">
        <f t="shared" si="5"/>
        <v>200.25431797828003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6.15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2.1022013501614323</v>
      </c>
      <c r="F82">
        <f>GT_Spot!S82</f>
        <v>0</v>
      </c>
      <c r="G82">
        <f>PPCL_NG!S82</f>
        <v>36.36</v>
      </c>
      <c r="H82">
        <f>PPCL_Spot!S82</f>
        <v>10</v>
      </c>
      <c r="I82">
        <f>Bawana_NG!S82</f>
        <v>28.999999999999996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75.180000000000007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42.08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1.7782353718814206</v>
      </c>
      <c r="AD82">
        <f t="shared" si="4"/>
        <v>200.29396597828</v>
      </c>
      <c r="AE82">
        <f>'IDT-1'!E82</f>
        <v>0</v>
      </c>
      <c r="AF82" s="26"/>
      <c r="AG82">
        <f t="shared" si="5"/>
        <v>200.29396597828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6.38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2.1022013501614323</v>
      </c>
      <c r="F83">
        <f>GT_Spot!S83</f>
        <v>0</v>
      </c>
      <c r="G83">
        <f>PPCL_NG!S83</f>
        <v>36.36</v>
      </c>
      <c r="H83">
        <f>PPCL_Spot!S83</f>
        <v>10</v>
      </c>
      <c r="I83">
        <f>Bawana_NG!S83</f>
        <v>28.999999999999996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75.3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33.159999999999997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1.6937553718814207</v>
      </c>
      <c r="AD83">
        <f t="shared" si="4"/>
        <v>190.77844597828002</v>
      </c>
      <c r="AE83">
        <f>'IDT-1'!E83</f>
        <v>0</v>
      </c>
      <c r="AF83" s="26"/>
      <c r="AG83">
        <f t="shared" si="5"/>
        <v>190.77844597828002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5.58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2.1022013501614323</v>
      </c>
      <c r="F84">
        <f>GT_Spot!S84</f>
        <v>0</v>
      </c>
      <c r="G84">
        <f>PPCL_NG!S84</f>
        <v>36.36</v>
      </c>
      <c r="H84">
        <f>PPCL_Spot!S84</f>
        <v>10</v>
      </c>
      <c r="I84">
        <f>Bawana_NG!S84</f>
        <v>28.999999999999996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75.33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32.58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1.6939313718814202</v>
      </c>
      <c r="AD84">
        <f t="shared" si="4"/>
        <v>190.79826997827996</v>
      </c>
      <c r="AE84">
        <f>'IDT-1'!E84</f>
        <v>0</v>
      </c>
      <c r="AF84" s="26"/>
      <c r="AG84">
        <f t="shared" si="5"/>
        <v>190.79826997827996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6.15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2.1022013501614323</v>
      </c>
      <c r="F85">
        <f>GT_Spot!S85</f>
        <v>0</v>
      </c>
      <c r="G85">
        <f>PPCL_NG!S85</f>
        <v>36.36</v>
      </c>
      <c r="H85">
        <f>PPCL_Spot!S85</f>
        <v>10</v>
      </c>
      <c r="I85">
        <f>Bawana_NG!S85</f>
        <v>28.999999999999996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75.350000000000009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1.3532833718814208</v>
      </c>
      <c r="AD85">
        <f t="shared" si="4"/>
        <v>152.42891797828003</v>
      </c>
      <c r="AE85">
        <f>'IDT-1'!E85</f>
        <v>0</v>
      </c>
      <c r="AF85" s="26"/>
      <c r="AG85">
        <f t="shared" si="5"/>
        <v>152.42891797828003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2.1022013501614323</v>
      </c>
      <c r="F86">
        <f>GT_Spot!S86</f>
        <v>0</v>
      </c>
      <c r="G86">
        <f>PPCL_NG!S86</f>
        <v>36.36</v>
      </c>
      <c r="H86">
        <f>PPCL_Spot!S86</f>
        <v>10</v>
      </c>
      <c r="I86">
        <f>Bawana_NG!S86</f>
        <v>28.999999999999996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75.350000000000009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40.82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1.7796433718814209</v>
      </c>
      <c r="AD86">
        <f t="shared" si="4"/>
        <v>200.45255797828</v>
      </c>
      <c r="AE86">
        <f>'IDT-1'!E86</f>
        <v>0</v>
      </c>
      <c r="AF86" s="26"/>
      <c r="AG86">
        <f t="shared" si="5"/>
        <v>200.45255797828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7.63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2.1022013501614323</v>
      </c>
      <c r="F87">
        <f>GT_Spot!S87</f>
        <v>0</v>
      </c>
      <c r="G87">
        <f>PPCL_NG!S87</f>
        <v>36.36</v>
      </c>
      <c r="H87">
        <f>PPCL_Spot!S87</f>
        <v>10</v>
      </c>
      <c r="I87">
        <f>Bawana_NG!S87</f>
        <v>28.09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75.350000000000009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32.19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1.6865393718814206</v>
      </c>
      <c r="AD87">
        <f t="shared" si="4"/>
        <v>189.96566197828</v>
      </c>
      <c r="AE87">
        <f>'IDT-1'!E87</f>
        <v>0</v>
      </c>
      <c r="AF87" s="26"/>
      <c r="AG87">
        <f t="shared" si="5"/>
        <v>189.96566197828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6.59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2.1022013501614323</v>
      </c>
      <c r="F88">
        <f>GT_Spot!S88</f>
        <v>0</v>
      </c>
      <c r="G88">
        <f>PPCL_NG!S88</f>
        <v>36.36</v>
      </c>
      <c r="H88">
        <f>PPCL_Spot!S88</f>
        <v>10</v>
      </c>
      <c r="I88">
        <f>Bawana_NG!S88</f>
        <v>28.09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75.350000000000009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15.22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1.5155553718814205</v>
      </c>
      <c r="AD88">
        <f t="shared" si="4"/>
        <v>170.70664597827999</v>
      </c>
      <c r="AE88">
        <f>'IDT-1'!E88</f>
        <v>0</v>
      </c>
      <c r="AF88" s="26"/>
      <c r="AG88">
        <f t="shared" si="5"/>
        <v>170.70664597827999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4.13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2.1022013501614323</v>
      </c>
      <c r="F89">
        <f>GT_Spot!S89</f>
        <v>0</v>
      </c>
      <c r="G89">
        <f>PPCL_NG!S89</f>
        <v>36.36</v>
      </c>
      <c r="H89">
        <f>PPCL_Spot!S89</f>
        <v>10</v>
      </c>
      <c r="I89">
        <f>Bawana_NG!S89</f>
        <v>28.09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75.350000000000009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31.42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1.6858353718814207</v>
      </c>
      <c r="AD89">
        <f t="shared" si="4"/>
        <v>189.88636597828003</v>
      </c>
      <c r="AE89">
        <f>'IDT-1'!E89</f>
        <v>0</v>
      </c>
      <c r="AF89" s="26"/>
      <c r="AG89">
        <f t="shared" si="5"/>
        <v>189.88636597828003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7.28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2.1022013501614323</v>
      </c>
      <c r="F90">
        <f>GT_Spot!S90</f>
        <v>0</v>
      </c>
      <c r="G90">
        <f>PPCL_NG!S90</f>
        <v>36.36</v>
      </c>
      <c r="H90">
        <f>PPCL_Spot!S90</f>
        <v>10</v>
      </c>
      <c r="I90">
        <f>Bawana_NG!S90</f>
        <v>28.09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75.350000000000009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1.3452753718814205</v>
      </c>
      <c r="AD90">
        <f t="shared" si="4"/>
        <v>151.52692597827999</v>
      </c>
      <c r="AE90">
        <f>'IDT-1'!E90</f>
        <v>0</v>
      </c>
      <c r="AF90" s="26"/>
      <c r="AG90">
        <f t="shared" si="5"/>
        <v>151.52692597827999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2.1022013501614323</v>
      </c>
      <c r="F91">
        <f>GT_Spot!S91</f>
        <v>0</v>
      </c>
      <c r="G91">
        <f>PPCL_NG!S91</f>
        <v>36.36</v>
      </c>
      <c r="H91">
        <f>PPCL_Spot!S91</f>
        <v>10</v>
      </c>
      <c r="I91">
        <f>Bawana_NG!S91</f>
        <v>28.28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74.920000000000016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1.6844273718814207</v>
      </c>
      <c r="AD91">
        <f t="shared" si="4"/>
        <v>189.72777397828003</v>
      </c>
      <c r="AE91">
        <f>'IDT-1'!E91</f>
        <v>0</v>
      </c>
      <c r="AF91" s="26"/>
      <c r="AG91">
        <f t="shared" si="5"/>
        <v>189.72777397828003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38.78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2.1022013501614323</v>
      </c>
      <c r="F92">
        <f>GT_Spot!S92</f>
        <v>0</v>
      </c>
      <c r="G92">
        <f>PPCL_NG!S92</f>
        <v>36.36</v>
      </c>
      <c r="H92">
        <f>PPCL_Spot!S92</f>
        <v>10</v>
      </c>
      <c r="I92">
        <f>Bawana_NG!S92</f>
        <v>28.28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74.920000000000016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1.5991553718814207</v>
      </c>
      <c r="AD92">
        <f t="shared" si="4"/>
        <v>180.12304597828003</v>
      </c>
      <c r="AE92">
        <f>'IDT-1'!E92</f>
        <v>0</v>
      </c>
      <c r="AF92" s="26"/>
      <c r="AG92">
        <f t="shared" si="5"/>
        <v>180.12304597828003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29.09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2.1022013501614323</v>
      </c>
      <c r="F93">
        <f>GT_Spot!S93</f>
        <v>0</v>
      </c>
      <c r="G93">
        <f>PPCL_NG!S93</f>
        <v>36.36</v>
      </c>
      <c r="H93">
        <f>PPCL_Spot!S93</f>
        <v>10</v>
      </c>
      <c r="I93">
        <f>Bawana_NG!S93</f>
        <v>28.28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74.920000000000016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1.5137953718814208</v>
      </c>
      <c r="AD93">
        <f t="shared" si="4"/>
        <v>170.50840597828</v>
      </c>
      <c r="AE93">
        <f>'IDT-1'!E93</f>
        <v>0</v>
      </c>
      <c r="AF93" s="26"/>
      <c r="AG93">
        <f t="shared" si="5"/>
        <v>170.50840597828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19.39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2.1022013501614323</v>
      </c>
      <c r="F94">
        <f>GT_Spot!S94</f>
        <v>0</v>
      </c>
      <c r="G94">
        <f>PPCL_NG!S94</f>
        <v>36.36</v>
      </c>
      <c r="H94">
        <f>PPCL_Spot!S94</f>
        <v>10</v>
      </c>
      <c r="I94">
        <f>Bawana_NG!S94</f>
        <v>28.28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74.830000000000013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1.5130033718814206</v>
      </c>
      <c r="AD94">
        <f t="shared" si="4"/>
        <v>170.41919797828004</v>
      </c>
      <c r="AE94">
        <f>'IDT-1'!E94</f>
        <v>0</v>
      </c>
      <c r="AF94" s="26"/>
      <c r="AG94">
        <f t="shared" si="5"/>
        <v>170.41919797828004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19.39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2.1012831479897347</v>
      </c>
      <c r="F95">
        <f>GT_Spot!S95</f>
        <v>0</v>
      </c>
      <c r="G95">
        <f>PPCL_NG!S95</f>
        <v>36.36</v>
      </c>
      <c r="H95">
        <f>PPCL_Spot!S95</f>
        <v>10</v>
      </c>
      <c r="I95">
        <f>Bawana_NG!S95</f>
        <v>28.36886705802484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74.830000000000013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1.3431453218129283</v>
      </c>
      <c r="AD95">
        <f t="shared" si="4"/>
        <v>151.28700488420165</v>
      </c>
      <c r="AE95">
        <f>'IDT-1'!E95</f>
        <v>0</v>
      </c>
      <c r="AF95" s="26"/>
      <c r="AG95">
        <f t="shared" si="5"/>
        <v>151.28700488420165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2.1012831479897347</v>
      </c>
      <c r="F96">
        <f>GT_Spot!S96</f>
        <v>0</v>
      </c>
      <c r="G96">
        <f>PPCL_NG!S96</f>
        <v>36.36</v>
      </c>
      <c r="H96">
        <f>PPCL_Spot!S96</f>
        <v>10</v>
      </c>
      <c r="I96">
        <f>Bawana_NG!S96</f>
        <v>28.36886705802484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74.830000000000013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1.5991373218129283</v>
      </c>
      <c r="AD96">
        <f t="shared" si="4"/>
        <v>180.12101288420166</v>
      </c>
      <c r="AE96">
        <f>'IDT-1'!E96</f>
        <v>0</v>
      </c>
      <c r="AF96" s="26"/>
      <c r="AG96">
        <f t="shared" si="5"/>
        <v>180.12101288420166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29.09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2.1012831479897347</v>
      </c>
      <c r="F97">
        <f>GT_Spot!S97</f>
        <v>0</v>
      </c>
      <c r="G97">
        <f>PPCL_NG!S97</f>
        <v>36.36</v>
      </c>
      <c r="H97">
        <f>PPCL_Spot!S97</f>
        <v>10</v>
      </c>
      <c r="I97">
        <f>Bawana_NG!S97</f>
        <v>28.36886705802484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74.830000000000013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1.4285053218129284</v>
      </c>
      <c r="AD97">
        <f t="shared" si="4"/>
        <v>160.90164488420163</v>
      </c>
      <c r="AE97">
        <f>'IDT-1'!E97</f>
        <v>0</v>
      </c>
      <c r="AF97" s="26"/>
      <c r="AG97">
        <f t="shared" si="5"/>
        <v>160.90164488420163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9.6999999999999993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2.1012831479897347</v>
      </c>
      <c r="F98">
        <f>GT_Spot!S98</f>
        <v>0</v>
      </c>
      <c r="G98">
        <f>PPCL_NG!S98</f>
        <v>36.36</v>
      </c>
      <c r="H98">
        <f>PPCL_Spot!S98</f>
        <v>10</v>
      </c>
      <c r="I98">
        <f>Bawana_NG!S98</f>
        <v>28.36886705802484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74.830000000000013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1.4285053218129284</v>
      </c>
      <c r="AD98">
        <f t="shared" si="4"/>
        <v>160.90164488420163</v>
      </c>
      <c r="AE98">
        <f>'IDT-1'!E98</f>
        <v>0</v>
      </c>
      <c r="AF98" s="26"/>
      <c r="AG98">
        <f t="shared" si="5"/>
        <v>160.90164488420163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9.6999999999999993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5.0066037462729196E-2</v>
      </c>
      <c r="F99">
        <f t="shared" si="6"/>
        <v>0</v>
      </c>
      <c r="G99">
        <f t="shared" si="6"/>
        <v>0.87264000000000064</v>
      </c>
      <c r="H99">
        <f t="shared" si="6"/>
        <v>0.24295500000000006</v>
      </c>
      <c r="I99">
        <f t="shared" si="6"/>
        <v>0.69201104159051374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1.7937350000000005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8.6365000000000011E-2</v>
      </c>
      <c r="Z99" s="75">
        <f t="shared" si="6"/>
        <v>0</v>
      </c>
      <c r="AA99" s="117">
        <f t="shared" si="6"/>
        <v>0.27051000000000019</v>
      </c>
      <c r="AB99" s="117">
        <f t="shared" si="6"/>
        <v>0</v>
      </c>
      <c r="AC99">
        <f t="shared" si="6"/>
        <v>3.7393565388485324E-2</v>
      </c>
      <c r="AD99">
        <f t="shared" si="6"/>
        <v>4.0134985136647572</v>
      </c>
      <c r="AE99">
        <f t="shared" si="6"/>
        <v>0</v>
      </c>
      <c r="AG99">
        <f t="shared" si="6"/>
        <v>4.0134985136647572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-9.8750000000000004E-2</v>
      </c>
      <c r="AM99">
        <f t="shared" si="6"/>
        <v>0</v>
      </c>
      <c r="AN99">
        <f t="shared" si="6"/>
        <v>0</v>
      </c>
      <c r="AO99">
        <f t="shared" si="6"/>
        <v>0.14135999999999999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443</v>
      </c>
    </row>
    <row r="102" spans="1:47">
      <c r="AT102" s="199">
        <f>SUMIF(AT3:AT98,"&lt;0",AT3:AT98)/4000</f>
        <v>0</v>
      </c>
      <c r="AU102" s="70" t="s">
        <v>444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44815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5" t="s">
        <v>143</v>
      </c>
      <c r="Q1" s="225" t="s">
        <v>144</v>
      </c>
      <c r="R1" s="79"/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8" t="s">
        <v>334</v>
      </c>
      <c r="Y1" s="228" t="s">
        <v>223</v>
      </c>
      <c r="Z1" s="228" t="s">
        <v>224</v>
      </c>
      <c r="AA1" s="227" t="s">
        <v>198</v>
      </c>
      <c r="AB1" s="227" t="s">
        <v>199</v>
      </c>
      <c r="AC1" s="27" t="s">
        <v>189</v>
      </c>
      <c r="AD1" s="218" t="s">
        <v>142</v>
      </c>
      <c r="AG1" s="218" t="s">
        <v>278</v>
      </c>
      <c r="AI1" s="228" t="s">
        <v>383</v>
      </c>
      <c r="AJ1" s="228" t="s">
        <v>384</v>
      </c>
      <c r="AK1" s="228" t="s">
        <v>385</v>
      </c>
      <c r="AL1" s="228" t="s">
        <v>386</v>
      </c>
      <c r="AM1" s="228" t="s">
        <v>387</v>
      </c>
      <c r="AN1" s="228" t="s">
        <v>388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5"/>
      <c r="Q2" s="225"/>
      <c r="R2" s="79"/>
      <c r="S2" s="79"/>
      <c r="T2" s="82" t="s">
        <v>314</v>
      </c>
      <c r="U2" s="226"/>
      <c r="V2" s="107" t="s">
        <v>303</v>
      </c>
      <c r="W2" s="107" t="s">
        <v>303</v>
      </c>
      <c r="X2" s="218"/>
      <c r="Y2" s="228"/>
      <c r="Z2" s="228"/>
      <c r="AA2" s="227"/>
      <c r="AB2" s="227"/>
      <c r="AC2" s="27">
        <f>Allocation!J1/100</f>
        <v>8.8000000000000005E-3</v>
      </c>
      <c r="AD2" s="218"/>
      <c r="AE2" t="s">
        <v>276</v>
      </c>
      <c r="AG2" s="218"/>
      <c r="AI2" s="228"/>
      <c r="AJ2" s="228"/>
      <c r="AK2" s="228"/>
      <c r="AL2" s="228"/>
      <c r="AM2" s="228"/>
      <c r="AN2" s="228"/>
      <c r="AO2" s="230"/>
      <c r="AP2" s="230"/>
      <c r="AQ2" s="230"/>
      <c r="AR2" s="230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2.06</v>
      </c>
      <c r="I3">
        <f>Bawana_NG!R3</f>
        <v>5.7499999999999991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0.13270399999999999</v>
      </c>
      <c r="AD3">
        <f>SUM(B3:AB3,AI3:AR3)-AC3</f>
        <v>14.947295999999998</v>
      </c>
      <c r="AE3">
        <f>'IDT-1'!D3</f>
        <v>0</v>
      </c>
      <c r="AF3" s="26"/>
      <c r="AG3">
        <f>SUM(AD3:AF3)</f>
        <v>14.947295999999998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2.06</v>
      </c>
      <c r="I4">
        <f>Bawana_NG!R4</f>
        <v>5.7499999999999991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0.13270399999999999</v>
      </c>
      <c r="AD4">
        <f t="shared" ref="AD4:AD67" si="1">SUM(B4:AB4,AI4:AR4)-AC4</f>
        <v>14.947295999999998</v>
      </c>
      <c r="AE4">
        <f>'IDT-1'!D4</f>
        <v>0</v>
      </c>
      <c r="AF4" s="26"/>
      <c r="AG4">
        <f t="shared" ref="AG4:AG67" si="2">SUM(AD4:AF4)</f>
        <v>14.947295999999998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2.06</v>
      </c>
      <c r="I5">
        <f>Bawana_NG!R5</f>
        <v>5.7499999999999991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0.13270399999999999</v>
      </c>
      <c r="AD5">
        <f t="shared" si="1"/>
        <v>14.947295999999998</v>
      </c>
      <c r="AE5">
        <f>'IDT-1'!D5</f>
        <v>0</v>
      </c>
      <c r="AF5" s="26"/>
      <c r="AG5">
        <f t="shared" si="2"/>
        <v>14.947295999999998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2.06</v>
      </c>
      <c r="I6">
        <f>Bawana_NG!R6</f>
        <v>5.7499999999999991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0.13270399999999999</v>
      </c>
      <c r="AD6">
        <f t="shared" si="1"/>
        <v>14.947295999999998</v>
      </c>
      <c r="AE6">
        <f>'IDT-1'!D6</f>
        <v>0</v>
      </c>
      <c r="AF6" s="26"/>
      <c r="AG6">
        <f t="shared" si="2"/>
        <v>14.947295999999998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2.06</v>
      </c>
      <c r="I7">
        <f>Bawana_NG!R7</f>
        <v>5.7499999999999991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20.07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0.30931999999999998</v>
      </c>
      <c r="AD7">
        <f t="shared" si="1"/>
        <v>34.840679999999999</v>
      </c>
      <c r="AE7">
        <f>'IDT-1'!D7</f>
        <v>0</v>
      </c>
      <c r="AF7" s="26"/>
      <c r="AG7">
        <f t="shared" si="2"/>
        <v>34.840679999999999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2.06</v>
      </c>
      <c r="I8">
        <f>Bawana_NG!R8</f>
        <v>5.7499999999999991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0.13270399999999999</v>
      </c>
      <c r="AD8">
        <f t="shared" si="1"/>
        <v>14.947295999999998</v>
      </c>
      <c r="AE8">
        <f>'IDT-1'!D8</f>
        <v>0</v>
      </c>
      <c r="AF8" s="26"/>
      <c r="AG8">
        <f t="shared" si="2"/>
        <v>14.947295999999998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2.06</v>
      </c>
      <c r="I9">
        <f>Bawana_NG!R9</f>
        <v>5.7499999999999991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0.13270399999999999</v>
      </c>
      <c r="AD9">
        <f t="shared" si="1"/>
        <v>14.947295999999998</v>
      </c>
      <c r="AE9">
        <f>'IDT-1'!D9</f>
        <v>0</v>
      </c>
      <c r="AF9" s="26"/>
      <c r="AG9">
        <f t="shared" si="2"/>
        <v>14.947295999999998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2.06</v>
      </c>
      <c r="I10">
        <f>Bawana_NG!R10</f>
        <v>5.7499999999999991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0.25643199999999999</v>
      </c>
      <c r="AD10">
        <f t="shared" si="1"/>
        <v>28.883568</v>
      </c>
      <c r="AE10">
        <f>'IDT-1'!D10</f>
        <v>0</v>
      </c>
      <c r="AF10" s="26"/>
      <c r="AG10">
        <f t="shared" si="2"/>
        <v>28.883568</v>
      </c>
      <c r="AI10" s="75">
        <f>PXIL!L10</f>
        <v>0</v>
      </c>
      <c r="AJ10" s="75">
        <f>PXIL!R10</f>
        <v>0</v>
      </c>
      <c r="AK10" s="75">
        <f>RTM_IEX!L10</f>
        <v>14.06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2.06</v>
      </c>
      <c r="I11">
        <f>Bawana_NG!R11</f>
        <v>5.7902294068703197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0.13305801878045881</v>
      </c>
      <c r="AD11">
        <f t="shared" si="1"/>
        <v>14.987171388089861</v>
      </c>
      <c r="AE11">
        <f>'IDT-1'!D11</f>
        <v>0</v>
      </c>
      <c r="AF11" s="26"/>
      <c r="AG11">
        <f t="shared" si="2"/>
        <v>14.987171388089861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2.06</v>
      </c>
      <c r="I12">
        <f>Bawana_NG!R12</f>
        <v>5.7902294068703197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0.13305801878045881</v>
      </c>
      <c r="AD12">
        <f t="shared" si="1"/>
        <v>14.987171388089861</v>
      </c>
      <c r="AE12">
        <f>'IDT-1'!D12</f>
        <v>0</v>
      </c>
      <c r="AF12" s="26"/>
      <c r="AG12">
        <f t="shared" si="2"/>
        <v>14.987171388089861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2.06</v>
      </c>
      <c r="I13">
        <f>Bawana_NG!R13</f>
        <v>5.7902294068703197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18.420000000000002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0.29937801878045889</v>
      </c>
      <c r="AD13">
        <f t="shared" si="1"/>
        <v>33.720851388089862</v>
      </c>
      <c r="AE13">
        <f>'IDT-1'!D13</f>
        <v>0</v>
      </c>
      <c r="AF13" s="26"/>
      <c r="AG13">
        <f t="shared" si="2"/>
        <v>33.720851388089862</v>
      </c>
      <c r="AI13" s="75">
        <f>PXIL!L13</f>
        <v>0</v>
      </c>
      <c r="AJ13" s="75">
        <f>PXIL!R13</f>
        <v>0</v>
      </c>
      <c r="AK13" s="75">
        <f>RTM_IEX!L13</f>
        <v>0.48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2.06</v>
      </c>
      <c r="I14">
        <f>Bawana_NG!R14</f>
        <v>5.7902294068703197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0.13305801878045881</v>
      </c>
      <c r="AD14">
        <f t="shared" si="1"/>
        <v>14.987171388089861</v>
      </c>
      <c r="AE14">
        <f>'IDT-1'!D14</f>
        <v>0</v>
      </c>
      <c r="AF14" s="26"/>
      <c r="AG14">
        <f t="shared" si="2"/>
        <v>14.987171388089861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0</v>
      </c>
      <c r="I15">
        <f>Bawana_NG!R15</f>
        <v>5.7902294068703197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0.23434601878045885</v>
      </c>
      <c r="AD15">
        <f t="shared" si="1"/>
        <v>26.39588338808986</v>
      </c>
      <c r="AE15">
        <f>'IDT-1'!D15</f>
        <v>0</v>
      </c>
      <c r="AF15" s="26"/>
      <c r="AG15">
        <f t="shared" si="2"/>
        <v>26.39588338808986</v>
      </c>
      <c r="AI15" s="75">
        <f>PXIL!L15</f>
        <v>0</v>
      </c>
      <c r="AJ15" s="75">
        <f>PXIL!R15</f>
        <v>0</v>
      </c>
      <c r="AK15" s="75">
        <f>RTM_IEX!L15</f>
        <v>13.57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0</v>
      </c>
      <c r="I16">
        <f>Bawana_NG!R16</f>
        <v>5.7902294068703197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0.23434601878045885</v>
      </c>
      <c r="AD16">
        <f t="shared" si="1"/>
        <v>26.39588338808986</v>
      </c>
      <c r="AE16">
        <f>'IDT-1'!D16</f>
        <v>0</v>
      </c>
      <c r="AF16" s="26"/>
      <c r="AG16">
        <f t="shared" si="2"/>
        <v>26.39588338808986</v>
      </c>
      <c r="AI16" s="75">
        <f>PXIL!L16</f>
        <v>0</v>
      </c>
      <c r="AJ16" s="75">
        <f>PXIL!R16</f>
        <v>0</v>
      </c>
      <c r="AK16" s="75">
        <f>RTM_IEX!L16</f>
        <v>13.57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2.12</v>
      </c>
      <c r="I17">
        <f>Bawana_NG!R17</f>
        <v>5.7902294068703197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0.25045001878045881</v>
      </c>
      <c r="AD17">
        <f t="shared" si="1"/>
        <v>28.20977938808986</v>
      </c>
      <c r="AE17">
        <f>'IDT-1'!D17</f>
        <v>0</v>
      </c>
      <c r="AF17" s="26"/>
      <c r="AG17">
        <f t="shared" si="2"/>
        <v>28.20977938808986</v>
      </c>
      <c r="AI17" s="75">
        <f>PXIL!L17</f>
        <v>0</v>
      </c>
      <c r="AJ17" s="75">
        <f>PXIL!R17</f>
        <v>0</v>
      </c>
      <c r="AK17" s="75">
        <f>RTM_IEX!L17</f>
        <v>13.28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2.12</v>
      </c>
      <c r="I18">
        <f>Bawana_NG!R18</f>
        <v>5.7902294068703197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0.25045001878045881</v>
      </c>
      <c r="AD18">
        <f t="shared" si="1"/>
        <v>28.20977938808986</v>
      </c>
      <c r="AE18">
        <f>'IDT-1'!D18</f>
        <v>0</v>
      </c>
      <c r="AF18" s="26"/>
      <c r="AG18">
        <f t="shared" si="2"/>
        <v>28.20977938808986</v>
      </c>
      <c r="AI18" s="75">
        <f>PXIL!L18</f>
        <v>0</v>
      </c>
      <c r="AJ18" s="75">
        <f>PXIL!R18</f>
        <v>0</v>
      </c>
      <c r="AK18" s="75">
        <f>RTM_IEX!L18</f>
        <v>13.28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2.12</v>
      </c>
      <c r="I19">
        <f>Bawana_NG!R19</f>
        <v>5.7902294068703197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17.84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0.29480201878045886</v>
      </c>
      <c r="AD19">
        <f t="shared" si="1"/>
        <v>33.205427388089859</v>
      </c>
      <c r="AE19">
        <f>'IDT-1'!D19</f>
        <v>0</v>
      </c>
      <c r="AF19" s="26"/>
      <c r="AG19">
        <f t="shared" si="2"/>
        <v>33.205427388089859</v>
      </c>
      <c r="AI19" s="75">
        <f>PXIL!L19</f>
        <v>0</v>
      </c>
      <c r="AJ19" s="75">
        <f>PXIL!R19</f>
        <v>0</v>
      </c>
      <c r="AK19" s="75">
        <f>RTM_IEX!L19</f>
        <v>0.48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2.12</v>
      </c>
      <c r="I20">
        <f>Bawana_NG!R20</f>
        <v>5.7902294068703197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0.22748201878045884</v>
      </c>
      <c r="AD20">
        <f t="shared" si="1"/>
        <v>25.622747388089859</v>
      </c>
      <c r="AE20">
        <f>'IDT-1'!D20</f>
        <v>0</v>
      </c>
      <c r="AF20" s="26"/>
      <c r="AG20">
        <f t="shared" si="2"/>
        <v>25.622747388089859</v>
      </c>
      <c r="AI20" s="75">
        <f>PXIL!L20</f>
        <v>0</v>
      </c>
      <c r="AJ20" s="75">
        <f>PXIL!R20</f>
        <v>0</v>
      </c>
      <c r="AK20" s="75">
        <f>RTM_IEX!L20</f>
        <v>10.67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2.12</v>
      </c>
      <c r="I21">
        <f>Bawana_NG!R21</f>
        <v>5.7902294068703197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0.24877801878045885</v>
      </c>
      <c r="AD21">
        <f t="shared" si="1"/>
        <v>28.021451388089861</v>
      </c>
      <c r="AE21">
        <f>'IDT-1'!D21</f>
        <v>0</v>
      </c>
      <c r="AF21" s="26"/>
      <c r="AG21">
        <f t="shared" si="2"/>
        <v>28.021451388089861</v>
      </c>
      <c r="AI21" s="75">
        <f>PXIL!L21</f>
        <v>0</v>
      </c>
      <c r="AJ21" s="75">
        <f>PXIL!R21</f>
        <v>0</v>
      </c>
      <c r="AK21" s="75">
        <f>RTM_IEX!L21</f>
        <v>13.09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2.12</v>
      </c>
      <c r="I22">
        <f>Bawana_NG!R22</f>
        <v>5.7902294068703197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0.24877801878045885</v>
      </c>
      <c r="AD22">
        <f t="shared" si="1"/>
        <v>28.021451388089861</v>
      </c>
      <c r="AE22">
        <f>'IDT-1'!D22</f>
        <v>0</v>
      </c>
      <c r="AF22" s="26"/>
      <c r="AG22">
        <f t="shared" si="2"/>
        <v>28.021451388089861</v>
      </c>
      <c r="AI22" s="75">
        <f>PXIL!L22</f>
        <v>0</v>
      </c>
      <c r="AJ22" s="75">
        <f>PXIL!R22</f>
        <v>0</v>
      </c>
      <c r="AK22" s="75">
        <f>RTM_IEX!L22</f>
        <v>13.09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2.12</v>
      </c>
      <c r="I23">
        <f>Bawana_NG!R23</f>
        <v>5.8100000000000005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0.24895200000000001</v>
      </c>
      <c r="AD23">
        <f t="shared" si="1"/>
        <v>28.041048</v>
      </c>
      <c r="AE23">
        <f>'IDT-1'!D23</f>
        <v>0</v>
      </c>
      <c r="AF23" s="26"/>
      <c r="AG23">
        <f t="shared" si="2"/>
        <v>28.041048</v>
      </c>
      <c r="AI23" s="75">
        <f>PXIL!L23</f>
        <v>0</v>
      </c>
      <c r="AJ23" s="75">
        <f>PXIL!R23</f>
        <v>0</v>
      </c>
      <c r="AK23" s="75">
        <f>RTM_IEX!L23</f>
        <v>13.09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2.12</v>
      </c>
      <c r="I24">
        <f>Bawana_NG!R24</f>
        <v>5.8100000000000005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0.24895200000000001</v>
      </c>
      <c r="AD24">
        <f t="shared" si="1"/>
        <v>28.041048</v>
      </c>
      <c r="AE24">
        <f>'IDT-1'!D24</f>
        <v>0</v>
      </c>
      <c r="AF24" s="26"/>
      <c r="AG24">
        <f t="shared" si="2"/>
        <v>28.041048</v>
      </c>
      <c r="AI24" s="75">
        <f>PXIL!L24</f>
        <v>0</v>
      </c>
      <c r="AJ24" s="75">
        <f>PXIL!R24</f>
        <v>0</v>
      </c>
      <c r="AK24" s="75">
        <f>RTM_IEX!L24</f>
        <v>13.09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2.12</v>
      </c>
      <c r="I25">
        <f>Bawana_NG!R25</f>
        <v>5.7902294068703197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17.93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0.29735401878045881</v>
      </c>
      <c r="AD25">
        <f t="shared" si="1"/>
        <v>33.492875388089857</v>
      </c>
      <c r="AE25">
        <f>'IDT-1'!D25</f>
        <v>0</v>
      </c>
      <c r="AF25" s="26"/>
      <c r="AG25">
        <f t="shared" si="2"/>
        <v>33.492875388089857</v>
      </c>
      <c r="AI25" s="75">
        <f>PXIL!L25</f>
        <v>0</v>
      </c>
      <c r="AJ25" s="75">
        <f>PXIL!R25</f>
        <v>0</v>
      </c>
      <c r="AK25" s="75">
        <f>RTM_IEX!L25</f>
        <v>0.68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2.12</v>
      </c>
      <c r="I26">
        <f>Bawana_NG!R26</f>
        <v>5.8100000000000005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0.23188000000000003</v>
      </c>
      <c r="AD26">
        <f t="shared" si="1"/>
        <v>26.118120000000001</v>
      </c>
      <c r="AE26">
        <f>'IDT-1'!D26</f>
        <v>0</v>
      </c>
      <c r="AF26" s="26"/>
      <c r="AG26">
        <f t="shared" si="2"/>
        <v>26.118120000000001</v>
      </c>
      <c r="AI26" s="75">
        <f>PXIL!L26</f>
        <v>0</v>
      </c>
      <c r="AJ26" s="75">
        <f>PXIL!R26</f>
        <v>0</v>
      </c>
      <c r="AK26" s="75">
        <f>RTM_IEX!L26</f>
        <v>11.15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2.1800000000000002</v>
      </c>
      <c r="I27">
        <f>Bawana_NG!R27</f>
        <v>5.8100000000000005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0.24516800000000002</v>
      </c>
      <c r="AD27">
        <f t="shared" si="1"/>
        <v>27.614832</v>
      </c>
      <c r="AE27">
        <f>'IDT-1'!D27</f>
        <v>0</v>
      </c>
      <c r="AF27" s="26"/>
      <c r="AG27">
        <f t="shared" si="2"/>
        <v>27.614832</v>
      </c>
      <c r="AI27" s="75">
        <f>PXIL!L27</f>
        <v>0</v>
      </c>
      <c r="AJ27" s="75">
        <f>PXIL!R27</f>
        <v>0</v>
      </c>
      <c r="AK27" s="75">
        <f>RTM_IEX!L27</f>
        <v>12.6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2.1800000000000002</v>
      </c>
      <c r="I28">
        <f>Bawana_NG!R28</f>
        <v>5.8100000000000005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0.24516800000000002</v>
      </c>
      <c r="AD28">
        <f t="shared" si="1"/>
        <v>27.614832</v>
      </c>
      <c r="AE28">
        <f>'IDT-1'!D28</f>
        <v>0</v>
      </c>
      <c r="AF28" s="26"/>
      <c r="AG28">
        <f t="shared" si="2"/>
        <v>27.614832</v>
      </c>
      <c r="AI28" s="75">
        <f>PXIL!L28</f>
        <v>0</v>
      </c>
      <c r="AJ28" s="75">
        <f>PXIL!R28</f>
        <v>0</v>
      </c>
      <c r="AK28" s="75">
        <f>RTM_IEX!L28</f>
        <v>12.6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2.1800000000000002</v>
      </c>
      <c r="I29">
        <f>Bawana_NG!R29</f>
        <v>5.8100000000000005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0.24516800000000002</v>
      </c>
      <c r="AD29">
        <f t="shared" si="1"/>
        <v>27.614832</v>
      </c>
      <c r="AE29">
        <f>'IDT-1'!D29</f>
        <v>0</v>
      </c>
      <c r="AF29" s="26"/>
      <c r="AG29">
        <f t="shared" si="2"/>
        <v>27.614832</v>
      </c>
      <c r="AI29" s="75">
        <f>PXIL!L29</f>
        <v>0</v>
      </c>
      <c r="AJ29" s="75">
        <f>PXIL!R29</f>
        <v>0</v>
      </c>
      <c r="AK29" s="75">
        <f>RTM_IEX!L29</f>
        <v>12.6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2.1800000000000002</v>
      </c>
      <c r="I30">
        <f>Bawana_NG!R30</f>
        <v>5.8100000000000005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0.24349600000000005</v>
      </c>
      <c r="AD30">
        <f t="shared" si="1"/>
        <v>27.426504000000001</v>
      </c>
      <c r="AE30">
        <f>'IDT-1'!D30</f>
        <v>0</v>
      </c>
      <c r="AF30" s="26"/>
      <c r="AG30">
        <f t="shared" si="2"/>
        <v>27.426504000000001</v>
      </c>
      <c r="AI30" s="75">
        <f>PXIL!L30</f>
        <v>0</v>
      </c>
      <c r="AJ30" s="75">
        <f>PXIL!R30</f>
        <v>0</v>
      </c>
      <c r="AK30" s="75">
        <f>RTM_IEX!L30</f>
        <v>12.41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2.1800000000000002</v>
      </c>
      <c r="I31">
        <f>Bawana_NG!R31</f>
        <v>5.77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17.45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0.29172000000000003</v>
      </c>
      <c r="AD31">
        <f t="shared" si="1"/>
        <v>32.858280000000001</v>
      </c>
      <c r="AE31">
        <f>'IDT-1'!D31</f>
        <v>0</v>
      </c>
      <c r="AF31" s="26"/>
      <c r="AG31">
        <f t="shared" si="2"/>
        <v>32.858280000000001</v>
      </c>
      <c r="AI31" s="75">
        <f>PXIL!L31</f>
        <v>0</v>
      </c>
      <c r="AJ31" s="75">
        <f>PXIL!R31</f>
        <v>0</v>
      </c>
      <c r="AK31" s="75">
        <f>RTM_IEX!L31</f>
        <v>0.48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2.1800000000000002</v>
      </c>
      <c r="I32">
        <f>Bawana_NG!R32</f>
        <v>5.77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0.21929599999999999</v>
      </c>
      <c r="AD32">
        <f t="shared" si="1"/>
        <v>24.700703999999998</v>
      </c>
      <c r="AE32">
        <f>'IDT-1'!D32</f>
        <v>0</v>
      </c>
      <c r="AF32" s="26"/>
      <c r="AG32">
        <f t="shared" si="2"/>
        <v>24.700703999999998</v>
      </c>
      <c r="AI32" s="75">
        <f>PXIL!L32</f>
        <v>0</v>
      </c>
      <c r="AJ32" s="75">
        <f>PXIL!R32</f>
        <v>0</v>
      </c>
      <c r="AK32" s="75">
        <f>RTM_IEX!L32</f>
        <v>9.6999999999999993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2.1800000000000002</v>
      </c>
      <c r="I33">
        <f>Bawana_NG!R33</f>
        <v>5.77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0.23804</v>
      </c>
      <c r="AD33">
        <f t="shared" si="1"/>
        <v>26.811959999999996</v>
      </c>
      <c r="AE33">
        <f>'IDT-1'!D33</f>
        <v>0</v>
      </c>
      <c r="AF33" s="26"/>
      <c r="AG33">
        <f t="shared" si="2"/>
        <v>26.811959999999996</v>
      </c>
      <c r="AI33" s="75">
        <f>PXIL!L33</f>
        <v>0</v>
      </c>
      <c r="AJ33" s="75">
        <f>PXIL!R33</f>
        <v>0</v>
      </c>
      <c r="AK33" s="75">
        <f>RTM_IEX!L33</f>
        <v>11.83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2.1800000000000002</v>
      </c>
      <c r="I34">
        <f>Bawana_NG!R34</f>
        <v>5.77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0.23804</v>
      </c>
      <c r="AD34">
        <f t="shared" si="1"/>
        <v>26.811959999999996</v>
      </c>
      <c r="AE34">
        <f>'IDT-1'!D34</f>
        <v>0</v>
      </c>
      <c r="AF34" s="26"/>
      <c r="AG34">
        <f t="shared" si="2"/>
        <v>26.811959999999996</v>
      </c>
      <c r="AI34" s="75">
        <f>PXIL!L34</f>
        <v>0</v>
      </c>
      <c r="AJ34" s="75">
        <f>PXIL!R34</f>
        <v>0</v>
      </c>
      <c r="AK34" s="75">
        <f>RTM_IEX!L34</f>
        <v>11.83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2.06</v>
      </c>
      <c r="I35">
        <f>Bawana_NG!R35</f>
        <v>5.82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0.23566400000000004</v>
      </c>
      <c r="AD35">
        <f t="shared" si="1"/>
        <v>26.544336000000001</v>
      </c>
      <c r="AE35">
        <f>'IDT-1'!D35</f>
        <v>0</v>
      </c>
      <c r="AF35" s="26"/>
      <c r="AG35">
        <f t="shared" si="2"/>
        <v>26.544336000000001</v>
      </c>
      <c r="AI35" s="75">
        <f>PXIL!L35</f>
        <v>0</v>
      </c>
      <c r="AJ35" s="75">
        <f>PXIL!R35</f>
        <v>0</v>
      </c>
      <c r="AK35" s="75">
        <f>RTM_IEX!L35</f>
        <v>11.63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2.06</v>
      </c>
      <c r="I36">
        <f>Bawana_NG!R36</f>
        <v>5.82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0.23399200000000003</v>
      </c>
      <c r="AD36">
        <f t="shared" si="1"/>
        <v>26.356007999999999</v>
      </c>
      <c r="AE36">
        <f>'IDT-1'!D36</f>
        <v>0</v>
      </c>
      <c r="AF36" s="26"/>
      <c r="AG36">
        <f t="shared" si="2"/>
        <v>26.356007999999999</v>
      </c>
      <c r="AI36" s="75">
        <f>PXIL!L36</f>
        <v>0</v>
      </c>
      <c r="AJ36" s="75">
        <f>PXIL!R36</f>
        <v>0</v>
      </c>
      <c r="AK36" s="75">
        <f>RTM_IEX!L36</f>
        <v>11.44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2.06</v>
      </c>
      <c r="I37">
        <f>Bawana_NG!R37</f>
        <v>5.82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16.29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0.28520799999999996</v>
      </c>
      <c r="AD37">
        <f t="shared" si="1"/>
        <v>32.124791999999999</v>
      </c>
      <c r="AE37">
        <f>'IDT-1'!D37</f>
        <v>0</v>
      </c>
      <c r="AF37" s="26"/>
      <c r="AG37">
        <f t="shared" si="2"/>
        <v>32.124791999999999</v>
      </c>
      <c r="AI37" s="75">
        <f>PXIL!L37</f>
        <v>0</v>
      </c>
      <c r="AJ37" s="75">
        <f>PXIL!R37</f>
        <v>0</v>
      </c>
      <c r="AK37" s="75">
        <f>RTM_IEX!L37</f>
        <v>0.97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2.06</v>
      </c>
      <c r="I38">
        <f>Bawana_NG!R38</f>
        <v>5.82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0.21436800000000003</v>
      </c>
      <c r="AD38">
        <f t="shared" si="1"/>
        <v>24.145631999999999</v>
      </c>
      <c r="AE38">
        <f>'IDT-1'!D38</f>
        <v>0</v>
      </c>
      <c r="AF38" s="26"/>
      <c r="AG38">
        <f t="shared" si="2"/>
        <v>24.145631999999999</v>
      </c>
      <c r="AI38" s="75">
        <f>PXIL!L38</f>
        <v>0</v>
      </c>
      <c r="AJ38" s="75">
        <f>PXIL!R38</f>
        <v>0</v>
      </c>
      <c r="AK38" s="75">
        <f>RTM_IEX!L38</f>
        <v>9.2100000000000009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2.06</v>
      </c>
      <c r="I39">
        <f>Bawana_NG!R39</f>
        <v>5.82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0.23399200000000003</v>
      </c>
      <c r="AD39">
        <f t="shared" si="1"/>
        <v>26.356007999999999</v>
      </c>
      <c r="AE39">
        <f>'IDT-1'!D39</f>
        <v>0</v>
      </c>
      <c r="AF39" s="26"/>
      <c r="AG39">
        <f t="shared" si="2"/>
        <v>26.356007999999999</v>
      </c>
      <c r="AI39" s="75">
        <f>PXIL!L39</f>
        <v>0</v>
      </c>
      <c r="AJ39" s="75">
        <f>PXIL!R39</f>
        <v>0</v>
      </c>
      <c r="AK39" s="75">
        <f>RTM_IEX!L39</f>
        <v>11.44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2.06</v>
      </c>
      <c r="I40">
        <f>Bawana_NG!R40</f>
        <v>5.82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0.22976800000000003</v>
      </c>
      <c r="AD40">
        <f t="shared" si="1"/>
        <v>25.880231999999999</v>
      </c>
      <c r="AE40">
        <f>'IDT-1'!D40</f>
        <v>0</v>
      </c>
      <c r="AF40" s="26"/>
      <c r="AG40">
        <f t="shared" si="2"/>
        <v>25.880231999999999</v>
      </c>
      <c r="AI40" s="75">
        <f>PXIL!L40</f>
        <v>0</v>
      </c>
      <c r="AJ40" s="75">
        <f>PXIL!R40</f>
        <v>0</v>
      </c>
      <c r="AK40" s="75">
        <f>RTM_IEX!L40</f>
        <v>10.96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2.06</v>
      </c>
      <c r="I41">
        <f>Bawana_NG!R41</f>
        <v>5.8201084979081976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0.22976895478159215</v>
      </c>
      <c r="AD41">
        <f t="shared" si="1"/>
        <v>25.88033954312661</v>
      </c>
      <c r="AE41">
        <f>'IDT-1'!D41</f>
        <v>0</v>
      </c>
      <c r="AF41" s="26"/>
      <c r="AG41">
        <f t="shared" si="2"/>
        <v>25.88033954312661</v>
      </c>
      <c r="AI41" s="75">
        <f>PXIL!L41</f>
        <v>0</v>
      </c>
      <c r="AJ41" s="75">
        <f>PXIL!R41</f>
        <v>0</v>
      </c>
      <c r="AK41" s="75">
        <f>RTM_IEX!L41</f>
        <v>10.96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2.06</v>
      </c>
      <c r="I42">
        <f>Bawana_NG!R42</f>
        <v>5.8201040334405469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0.22976891549427686</v>
      </c>
      <c r="AD42">
        <f t="shared" si="1"/>
        <v>25.880335117946274</v>
      </c>
      <c r="AE42">
        <f>'IDT-1'!D42</f>
        <v>0</v>
      </c>
      <c r="AF42" s="26"/>
      <c r="AG42">
        <f t="shared" si="2"/>
        <v>25.880335117946274</v>
      </c>
      <c r="AI42" s="75">
        <f>PXIL!L42</f>
        <v>0</v>
      </c>
      <c r="AJ42" s="75">
        <f>PXIL!R42</f>
        <v>0</v>
      </c>
      <c r="AK42" s="75">
        <f>RTM_IEX!L42</f>
        <v>10.96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2</v>
      </c>
      <c r="I43">
        <f>Bawana_NG!R43</f>
        <v>5.82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15.99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0.28204000000000001</v>
      </c>
      <c r="AD43">
        <f t="shared" si="1"/>
        <v>31.767959999999999</v>
      </c>
      <c r="AE43">
        <f>'IDT-1'!D43</f>
        <v>0</v>
      </c>
      <c r="AF43" s="26"/>
      <c r="AG43">
        <f t="shared" si="2"/>
        <v>31.767959999999999</v>
      </c>
      <c r="AI43" s="75">
        <f>PXIL!L43</f>
        <v>0</v>
      </c>
      <c r="AJ43" s="75">
        <f>PXIL!R43</f>
        <v>0</v>
      </c>
      <c r="AK43" s="75">
        <f>RTM_IEX!L43</f>
        <v>0.97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1.91</v>
      </c>
      <c r="I44">
        <f>Bawana_NG!R44</f>
        <v>5.82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0.21304800000000002</v>
      </c>
      <c r="AD44">
        <f t="shared" si="1"/>
        <v>23.996952</v>
      </c>
      <c r="AE44">
        <f>'IDT-1'!D44</f>
        <v>0</v>
      </c>
      <c r="AF44" s="26"/>
      <c r="AG44">
        <f t="shared" si="2"/>
        <v>23.996952</v>
      </c>
      <c r="AI44" s="75">
        <f>PXIL!L44</f>
        <v>0</v>
      </c>
      <c r="AJ44" s="75">
        <f>PXIL!R44</f>
        <v>0</v>
      </c>
      <c r="AK44" s="75">
        <f>RTM_IEX!L44</f>
        <v>9.2100000000000009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1.91</v>
      </c>
      <c r="I45">
        <f>Bawana_NG!R45</f>
        <v>5.8201040334405469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0.23267291549427682</v>
      </c>
      <c r="AD45">
        <f t="shared" si="1"/>
        <v>26.207431117946271</v>
      </c>
      <c r="AE45">
        <f>'IDT-1'!D45</f>
        <v>0</v>
      </c>
      <c r="AF45" s="26"/>
      <c r="AG45">
        <f t="shared" si="2"/>
        <v>26.207431117946271</v>
      </c>
      <c r="AI45" s="75">
        <f>PXIL!L45</f>
        <v>0</v>
      </c>
      <c r="AJ45" s="75">
        <f>PXIL!R45</f>
        <v>0</v>
      </c>
      <c r="AK45" s="75">
        <f>RTM_IEX!L45</f>
        <v>11.44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1.91</v>
      </c>
      <c r="I46">
        <f>Bawana_NG!R46</f>
        <v>5.8201040334405469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0.23267291549427682</v>
      </c>
      <c r="AD46">
        <f t="shared" si="1"/>
        <v>26.207431117946271</v>
      </c>
      <c r="AE46">
        <f>'IDT-1'!D46</f>
        <v>0</v>
      </c>
      <c r="AF46" s="26"/>
      <c r="AG46">
        <f t="shared" si="2"/>
        <v>26.207431117946271</v>
      </c>
      <c r="AI46" s="75">
        <f>PXIL!L46</f>
        <v>0</v>
      </c>
      <c r="AJ46" s="75">
        <f>PXIL!R46</f>
        <v>0</v>
      </c>
      <c r="AK46" s="75">
        <f>RTM_IEX!L46</f>
        <v>11.44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1.59</v>
      </c>
      <c r="I47">
        <f>Bawana_NG!R47</f>
        <v>5.8201040334405469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0.24349691549427682</v>
      </c>
      <c r="AD47">
        <f t="shared" si="1"/>
        <v>27.426607117946268</v>
      </c>
      <c r="AE47">
        <f>'IDT-1'!D47</f>
        <v>0</v>
      </c>
      <c r="AF47" s="26"/>
      <c r="AG47">
        <f t="shared" si="2"/>
        <v>27.426607117946268</v>
      </c>
      <c r="AI47" s="75">
        <f>PXIL!L47</f>
        <v>0</v>
      </c>
      <c r="AJ47" s="75">
        <f>PXIL!R47</f>
        <v>0</v>
      </c>
      <c r="AK47" s="75">
        <f>RTM_IEX!L47</f>
        <v>12.99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1.59</v>
      </c>
      <c r="I48">
        <f>Bawana_NG!R48</f>
        <v>5.8201040334405469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0.24349691549427682</v>
      </c>
      <c r="AD48">
        <f t="shared" si="1"/>
        <v>27.426607117946268</v>
      </c>
      <c r="AE48">
        <f>'IDT-1'!D48</f>
        <v>0</v>
      </c>
      <c r="AF48" s="26"/>
      <c r="AG48">
        <f t="shared" si="2"/>
        <v>27.426607117946268</v>
      </c>
      <c r="AI48" s="75">
        <f>PXIL!L48</f>
        <v>0</v>
      </c>
      <c r="AJ48" s="75">
        <f>PXIL!R48</f>
        <v>0</v>
      </c>
      <c r="AK48" s="75">
        <f>RTM_IEX!L48</f>
        <v>12.99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2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16.48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0.288024</v>
      </c>
      <c r="AD49">
        <f t="shared" si="1"/>
        <v>32.441975999999997</v>
      </c>
      <c r="AE49">
        <f>'IDT-1'!D49</f>
        <v>0</v>
      </c>
      <c r="AF49" s="26"/>
      <c r="AG49">
        <f t="shared" si="2"/>
        <v>32.441975999999997</v>
      </c>
      <c r="AI49" s="75">
        <f>PXIL!L49</f>
        <v>0</v>
      </c>
      <c r="AJ49" s="75">
        <f>PXIL!R49</f>
        <v>0</v>
      </c>
      <c r="AK49" s="75">
        <f>RTM_IEX!L49</f>
        <v>1.1599999999999999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1.59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0.22308</v>
      </c>
      <c r="AD50">
        <f t="shared" si="1"/>
        <v>25.126920000000002</v>
      </c>
      <c r="AE50">
        <f>'IDT-1'!D50</f>
        <v>0</v>
      </c>
      <c r="AF50" s="26"/>
      <c r="AG50">
        <f t="shared" si="2"/>
        <v>25.126920000000002</v>
      </c>
      <c r="AI50" s="75">
        <f>PXIL!L50</f>
        <v>0</v>
      </c>
      <c r="AJ50" s="75">
        <f>PXIL!R50</f>
        <v>0</v>
      </c>
      <c r="AK50" s="75">
        <f>RTM_IEX!L50</f>
        <v>10.67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1.59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0.25036000000000003</v>
      </c>
      <c r="AD51">
        <f t="shared" si="1"/>
        <v>28.199639999999999</v>
      </c>
      <c r="AE51">
        <f>'IDT-1'!D51</f>
        <v>0</v>
      </c>
      <c r="AF51" s="26"/>
      <c r="AG51">
        <f t="shared" si="2"/>
        <v>28.199639999999999</v>
      </c>
      <c r="AI51" s="75">
        <f>PXIL!L51</f>
        <v>0</v>
      </c>
      <c r="AJ51" s="75">
        <f>PXIL!R51</f>
        <v>0</v>
      </c>
      <c r="AK51" s="75">
        <f>RTM_IEX!L51</f>
        <v>13.77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1.59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0.25036000000000003</v>
      </c>
      <c r="AD52">
        <f t="shared" si="1"/>
        <v>28.199639999999999</v>
      </c>
      <c r="AE52">
        <f>'IDT-1'!D52</f>
        <v>0</v>
      </c>
      <c r="AF52" s="26"/>
      <c r="AG52">
        <f t="shared" si="2"/>
        <v>28.199639999999999</v>
      </c>
      <c r="AI52" s="75">
        <f>PXIL!L52</f>
        <v>0</v>
      </c>
      <c r="AJ52" s="75">
        <f>PXIL!R52</f>
        <v>0</v>
      </c>
      <c r="AK52" s="75">
        <f>RTM_IEX!L52</f>
        <v>13.77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1.59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0.25291200000000003</v>
      </c>
      <c r="AD53">
        <f t="shared" si="1"/>
        <v>28.487088000000004</v>
      </c>
      <c r="AE53">
        <f>'IDT-1'!D53</f>
        <v>0</v>
      </c>
      <c r="AF53" s="26"/>
      <c r="AG53">
        <f t="shared" si="2"/>
        <v>28.487088000000004</v>
      </c>
      <c r="AI53" s="75">
        <f>PXIL!L53</f>
        <v>0</v>
      </c>
      <c r="AJ53" s="75">
        <f>PXIL!R53</f>
        <v>0</v>
      </c>
      <c r="AK53" s="75">
        <f>RTM_IEX!L53</f>
        <v>14.06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1.59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0.25291200000000003</v>
      </c>
      <c r="AD54">
        <f t="shared" si="1"/>
        <v>28.487088000000004</v>
      </c>
      <c r="AE54">
        <f>'IDT-1'!D54</f>
        <v>0</v>
      </c>
      <c r="AF54" s="26"/>
      <c r="AG54">
        <f t="shared" si="2"/>
        <v>28.487088000000004</v>
      </c>
      <c r="AI54" s="75">
        <f>PXIL!L54</f>
        <v>0</v>
      </c>
      <c r="AJ54" s="75">
        <f>PXIL!R54</f>
        <v>0</v>
      </c>
      <c r="AK54" s="75">
        <f>RTM_IEX!L54</f>
        <v>14.06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2</v>
      </c>
      <c r="I55">
        <f>Bawana_NG!R55</f>
        <v>5.8199999999999994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15.8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0.290576</v>
      </c>
      <c r="AD55">
        <f t="shared" si="1"/>
        <v>32.729424000000002</v>
      </c>
      <c r="AE55">
        <f>'IDT-1'!D55</f>
        <v>0</v>
      </c>
      <c r="AF55" s="26"/>
      <c r="AG55">
        <f t="shared" si="2"/>
        <v>32.729424000000002</v>
      </c>
      <c r="AI55" s="75">
        <f>PXIL!L55</f>
        <v>0</v>
      </c>
      <c r="AJ55" s="75">
        <f>PXIL!R55</f>
        <v>0</v>
      </c>
      <c r="AK55" s="75">
        <f>RTM_IEX!L55</f>
        <v>2.13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1</v>
      </c>
      <c r="I56">
        <f>Bawana_NG!R56</f>
        <v>5.8199999999999994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0.23232000000000003</v>
      </c>
      <c r="AD56">
        <f t="shared" si="1"/>
        <v>26.167679999999997</v>
      </c>
      <c r="AE56">
        <f>'IDT-1'!D56</f>
        <v>0</v>
      </c>
      <c r="AF56" s="26"/>
      <c r="AG56">
        <f t="shared" si="2"/>
        <v>26.167679999999997</v>
      </c>
      <c r="AI56" s="75">
        <f>PXIL!L56</f>
        <v>0</v>
      </c>
      <c r="AJ56" s="75">
        <f>PXIL!R56</f>
        <v>0</v>
      </c>
      <c r="AK56" s="75">
        <f>RTM_IEX!L56</f>
        <v>12.31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1</v>
      </c>
      <c r="I57">
        <f>Bawana_NG!R57</f>
        <v>5.8199999999999994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0.25625599999999998</v>
      </c>
      <c r="AD57">
        <f t="shared" si="1"/>
        <v>28.863743999999997</v>
      </c>
      <c r="AE57">
        <f>'IDT-1'!D57</f>
        <v>0</v>
      </c>
      <c r="AF57" s="26"/>
      <c r="AG57">
        <f t="shared" si="2"/>
        <v>28.863743999999997</v>
      </c>
      <c r="AI57" s="75">
        <f>PXIL!L57</f>
        <v>0</v>
      </c>
      <c r="AJ57" s="75">
        <f>PXIL!R57</f>
        <v>0</v>
      </c>
      <c r="AK57" s="75">
        <f>RTM_IEX!L57</f>
        <v>15.03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1</v>
      </c>
      <c r="I58">
        <f>Bawana_NG!R58</f>
        <v>5.8199999999999994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0.25625599999999998</v>
      </c>
      <c r="AD58">
        <f t="shared" si="1"/>
        <v>28.863743999999997</v>
      </c>
      <c r="AE58">
        <f>'IDT-1'!D58</f>
        <v>0</v>
      </c>
      <c r="AF58" s="26"/>
      <c r="AG58">
        <f t="shared" si="2"/>
        <v>28.863743999999997</v>
      </c>
      <c r="AI58" s="75">
        <f>PXIL!L58</f>
        <v>0</v>
      </c>
      <c r="AJ58" s="75">
        <f>PXIL!R58</f>
        <v>0</v>
      </c>
      <c r="AK58" s="75">
        <f>RTM_IEX!L58</f>
        <v>15.03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1</v>
      </c>
      <c r="I59">
        <f>Bawana_NG!R59</f>
        <v>5.8199999999999994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0.25625599999999998</v>
      </c>
      <c r="AD59">
        <f t="shared" si="1"/>
        <v>28.863743999999997</v>
      </c>
      <c r="AE59">
        <f>'IDT-1'!D59</f>
        <v>0</v>
      </c>
      <c r="AF59" s="26"/>
      <c r="AG59">
        <f t="shared" si="2"/>
        <v>28.863743999999997</v>
      </c>
      <c r="AI59" s="75">
        <f>PXIL!L59</f>
        <v>0</v>
      </c>
      <c r="AJ59" s="75">
        <f>PXIL!R59</f>
        <v>0</v>
      </c>
      <c r="AK59" s="75">
        <f>RTM_IEX!L59</f>
        <v>15.03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1</v>
      </c>
      <c r="I60">
        <f>Bawana_NG!R60</f>
        <v>5.8199999999999994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0.26047999999999999</v>
      </c>
      <c r="AD60">
        <f t="shared" si="1"/>
        <v>29.33952</v>
      </c>
      <c r="AE60">
        <f>'IDT-1'!D60</f>
        <v>0</v>
      </c>
      <c r="AF60" s="26"/>
      <c r="AG60">
        <f t="shared" si="2"/>
        <v>29.33952</v>
      </c>
      <c r="AI60" s="75">
        <f>PXIL!L60</f>
        <v>0</v>
      </c>
      <c r="AJ60" s="75">
        <f>PXIL!R60</f>
        <v>0</v>
      </c>
      <c r="AK60" s="75">
        <f>RTM_IEX!L60</f>
        <v>15.51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1.93</v>
      </c>
      <c r="I61">
        <f>Bawana_NG!R61</f>
        <v>5.8199999999999994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17.940000000000001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0.30712</v>
      </c>
      <c r="AD61">
        <f t="shared" si="1"/>
        <v>34.592880000000001</v>
      </c>
      <c r="AE61">
        <f>'IDT-1'!D61</f>
        <v>0</v>
      </c>
      <c r="AF61" s="26"/>
      <c r="AG61">
        <f t="shared" si="2"/>
        <v>34.592880000000001</v>
      </c>
      <c r="AI61" s="75">
        <f>PXIL!L61</f>
        <v>0</v>
      </c>
      <c r="AJ61" s="75">
        <f>PXIL!R61</f>
        <v>0</v>
      </c>
      <c r="AK61" s="75">
        <f>RTM_IEX!L61</f>
        <v>1.94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1</v>
      </c>
      <c r="I62">
        <f>Bawana_NG!R62</f>
        <v>5.8199999999999994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0.24340800000000001</v>
      </c>
      <c r="AD62">
        <f t="shared" si="1"/>
        <v>27.416592000000001</v>
      </c>
      <c r="AE62">
        <f>'IDT-1'!D62</f>
        <v>0</v>
      </c>
      <c r="AF62" s="26"/>
      <c r="AG62">
        <f t="shared" si="2"/>
        <v>27.416592000000001</v>
      </c>
      <c r="AI62" s="75">
        <f>PXIL!L62</f>
        <v>0</v>
      </c>
      <c r="AJ62" s="75">
        <f>PXIL!R62</f>
        <v>0</v>
      </c>
      <c r="AK62" s="75">
        <f>RTM_IEX!L62</f>
        <v>13.57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1</v>
      </c>
      <c r="I63">
        <f>Bawana_NG!R63</f>
        <v>5.8199999999999994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0.26047999999999999</v>
      </c>
      <c r="AD63">
        <f t="shared" si="1"/>
        <v>29.33952</v>
      </c>
      <c r="AE63">
        <f>'IDT-1'!D63</f>
        <v>0</v>
      </c>
      <c r="AF63" s="26"/>
      <c r="AG63">
        <f t="shared" si="2"/>
        <v>29.33952</v>
      </c>
      <c r="AI63" s="75">
        <f>PXIL!L63</f>
        <v>0</v>
      </c>
      <c r="AJ63" s="75">
        <f>PXIL!R63</f>
        <v>0</v>
      </c>
      <c r="AK63" s="75">
        <f>RTM_IEX!L63</f>
        <v>15.51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1</v>
      </c>
      <c r="I64">
        <f>Bawana_NG!R64</f>
        <v>5.8199999999999994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0.26047999999999999</v>
      </c>
      <c r="AD64">
        <f t="shared" si="1"/>
        <v>29.33952</v>
      </c>
      <c r="AE64">
        <f>'IDT-1'!D64</f>
        <v>0</v>
      </c>
      <c r="AF64" s="26"/>
      <c r="AG64">
        <f t="shared" si="2"/>
        <v>29.33952</v>
      </c>
      <c r="AI64" s="75">
        <f>PXIL!L64</f>
        <v>0</v>
      </c>
      <c r="AJ64" s="75">
        <f>PXIL!R64</f>
        <v>0</v>
      </c>
      <c r="AK64" s="75">
        <f>RTM_IEX!L64</f>
        <v>15.51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1</v>
      </c>
      <c r="I65">
        <f>Bawana_NG!R65</f>
        <v>5.8199999999999994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0.26479200000000003</v>
      </c>
      <c r="AD65">
        <f t="shared" si="1"/>
        <v>29.825208</v>
      </c>
      <c r="AE65">
        <f>'IDT-1'!D65</f>
        <v>0</v>
      </c>
      <c r="AF65" s="26"/>
      <c r="AG65">
        <f t="shared" si="2"/>
        <v>29.825208</v>
      </c>
      <c r="AI65" s="75">
        <f>PXIL!L65</f>
        <v>0</v>
      </c>
      <c r="AJ65" s="75">
        <f>PXIL!R65</f>
        <v>0</v>
      </c>
      <c r="AK65" s="75">
        <f>RTM_IEX!L65</f>
        <v>16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1</v>
      </c>
      <c r="I66">
        <f>Bawana_NG!R66</f>
        <v>5.8199999999999994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0.26479200000000003</v>
      </c>
      <c r="AD66">
        <f t="shared" si="1"/>
        <v>29.825208</v>
      </c>
      <c r="AE66">
        <f>'IDT-1'!D66</f>
        <v>0</v>
      </c>
      <c r="AF66" s="26"/>
      <c r="AG66">
        <f t="shared" si="2"/>
        <v>29.825208</v>
      </c>
      <c r="AI66" s="75">
        <f>PXIL!L66</f>
        <v>0</v>
      </c>
      <c r="AJ66" s="75">
        <f>PXIL!R66</f>
        <v>0</v>
      </c>
      <c r="AK66" s="75">
        <f>RTM_IEX!L66</f>
        <v>16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1.93</v>
      </c>
      <c r="I67">
        <f>Bawana_NG!R67</f>
        <v>5.8199999999999994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18.91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0.30879200000000001</v>
      </c>
      <c r="AD67">
        <f t="shared" si="1"/>
        <v>34.781207999999999</v>
      </c>
      <c r="AE67">
        <f>'IDT-1'!D67</f>
        <v>0</v>
      </c>
      <c r="AF67" s="26"/>
      <c r="AG67">
        <f t="shared" si="2"/>
        <v>34.781207999999999</v>
      </c>
      <c r="AI67" s="75">
        <f>PXIL!L67</f>
        <v>0</v>
      </c>
      <c r="AJ67" s="75">
        <f>PXIL!R67</f>
        <v>0</v>
      </c>
      <c r="AK67" s="75">
        <f>RTM_IEX!L67</f>
        <v>1.1599999999999999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1</v>
      </c>
      <c r="I68">
        <f>Bawana_NG!R68</f>
        <v>5.8199999999999994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0.24772000000000002</v>
      </c>
      <c r="AD68">
        <f t="shared" ref="AD68:AD98" si="4">SUM(B68:AB68,AI68:AR68)-AC68</f>
        <v>27.902279999999998</v>
      </c>
      <c r="AE68">
        <f>'IDT-1'!D68</f>
        <v>0</v>
      </c>
      <c r="AF68" s="26"/>
      <c r="AG68">
        <f t="shared" ref="AG68:AG98" si="5">SUM(AD68:AF68)</f>
        <v>27.902279999999998</v>
      </c>
      <c r="AI68" s="75">
        <f>PXIL!L68</f>
        <v>0</v>
      </c>
      <c r="AJ68" s="75">
        <f>PXIL!R68</f>
        <v>0</v>
      </c>
      <c r="AK68" s="75">
        <f>RTM_IEX!L68</f>
        <v>14.06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1</v>
      </c>
      <c r="I69">
        <f>Bawana_NG!R69</f>
        <v>5.8199999999999994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0.26989600000000002</v>
      </c>
      <c r="AD69">
        <f t="shared" si="4"/>
        <v>30.400103999999999</v>
      </c>
      <c r="AE69">
        <f>'IDT-1'!D69</f>
        <v>0</v>
      </c>
      <c r="AF69" s="26"/>
      <c r="AG69">
        <f t="shared" si="5"/>
        <v>30.400103999999999</v>
      </c>
      <c r="AI69" s="75">
        <f>PXIL!L69</f>
        <v>0</v>
      </c>
      <c r="AJ69" s="75">
        <f>PXIL!R69</f>
        <v>0</v>
      </c>
      <c r="AK69" s="75">
        <f>RTM_IEX!L69</f>
        <v>16.579999999999998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1</v>
      </c>
      <c r="I70">
        <f>Bawana_NG!R70</f>
        <v>5.8199999999999994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0.27244800000000002</v>
      </c>
      <c r="AD70">
        <f t="shared" si="4"/>
        <v>30.687552</v>
      </c>
      <c r="AE70">
        <f>'IDT-1'!D70</f>
        <v>0</v>
      </c>
      <c r="AF70" s="26"/>
      <c r="AG70">
        <f t="shared" si="5"/>
        <v>30.687552</v>
      </c>
      <c r="AI70" s="75">
        <f>PXIL!L70</f>
        <v>0</v>
      </c>
      <c r="AJ70" s="75">
        <f>PXIL!R70</f>
        <v>0</v>
      </c>
      <c r="AK70" s="75">
        <f>RTM_IEX!L70</f>
        <v>16.87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1</v>
      </c>
      <c r="I71">
        <f>Bawana_NG!R71</f>
        <v>5.8199999999999994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0.27244800000000002</v>
      </c>
      <c r="AD71">
        <f t="shared" si="4"/>
        <v>30.687552</v>
      </c>
      <c r="AE71">
        <f>'IDT-1'!D71</f>
        <v>0</v>
      </c>
      <c r="AF71" s="26"/>
      <c r="AG71">
        <f t="shared" si="5"/>
        <v>30.687552</v>
      </c>
      <c r="AI71" s="75">
        <f>PXIL!L71</f>
        <v>0</v>
      </c>
      <c r="AJ71" s="75">
        <f>PXIL!R71</f>
        <v>0</v>
      </c>
      <c r="AK71" s="75">
        <f>RTM_IEX!L71</f>
        <v>16.87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1</v>
      </c>
      <c r="I72">
        <f>Bawana_NG!R72</f>
        <v>5.8199999999999994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0.27156800000000003</v>
      </c>
      <c r="AD72">
        <f t="shared" si="4"/>
        <v>30.588432000000001</v>
      </c>
      <c r="AE72">
        <f>'IDT-1'!D72</f>
        <v>0</v>
      </c>
      <c r="AF72" s="26"/>
      <c r="AG72">
        <f t="shared" si="5"/>
        <v>30.588432000000001</v>
      </c>
      <c r="AI72" s="75">
        <f>PXIL!L72</f>
        <v>0</v>
      </c>
      <c r="AJ72" s="75">
        <f>PXIL!R72</f>
        <v>0</v>
      </c>
      <c r="AK72" s="75">
        <f>RTM_IEX!L72</f>
        <v>16.77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1.93</v>
      </c>
      <c r="I73">
        <f>Bawana_NG!R73</f>
        <v>5.8199999999999994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19.88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0.31653599999999998</v>
      </c>
      <c r="AD73">
        <f t="shared" si="4"/>
        <v>35.653464</v>
      </c>
      <c r="AE73">
        <f>'IDT-1'!D73</f>
        <v>0</v>
      </c>
      <c r="AF73" s="26"/>
      <c r="AG73">
        <f t="shared" si="5"/>
        <v>35.653464</v>
      </c>
      <c r="AI73" s="75">
        <f>PXIL!L73</f>
        <v>0</v>
      </c>
      <c r="AJ73" s="75">
        <f>PXIL!R73</f>
        <v>0</v>
      </c>
      <c r="AK73" s="75">
        <f>RTM_IEX!L73</f>
        <v>1.07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1</v>
      </c>
      <c r="I74">
        <f>Bawana_NG!R74</f>
        <v>5.8199999999999994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0.251944</v>
      </c>
      <c r="AD74">
        <f t="shared" si="4"/>
        <v>28.378055999999997</v>
      </c>
      <c r="AE74">
        <f>'IDT-1'!D74</f>
        <v>0</v>
      </c>
      <c r="AF74" s="26"/>
      <c r="AG74">
        <f t="shared" si="5"/>
        <v>28.378055999999997</v>
      </c>
      <c r="AI74" s="75">
        <f>PXIL!L74</f>
        <v>0</v>
      </c>
      <c r="AJ74" s="75">
        <f>PXIL!R74</f>
        <v>0</v>
      </c>
      <c r="AK74" s="75">
        <f>RTM_IEX!L74</f>
        <v>14.54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1.59</v>
      </c>
      <c r="I75">
        <f>Bawana_NG!R75</f>
        <v>5.8199999999999994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0.275088</v>
      </c>
      <c r="AD75">
        <f t="shared" si="4"/>
        <v>30.984911999999998</v>
      </c>
      <c r="AE75">
        <f>'IDT-1'!D75</f>
        <v>0</v>
      </c>
      <c r="AF75" s="26"/>
      <c r="AG75">
        <f t="shared" si="5"/>
        <v>30.984911999999998</v>
      </c>
      <c r="AI75" s="75">
        <f>PXIL!L75</f>
        <v>0</v>
      </c>
      <c r="AJ75" s="75">
        <f>PXIL!R75</f>
        <v>0</v>
      </c>
      <c r="AK75" s="75">
        <f>RTM_IEX!L75</f>
        <v>16.579999999999998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1.59</v>
      </c>
      <c r="I76">
        <f>Bawana_NG!R76</f>
        <v>5.8199999999999994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0.27420800000000001</v>
      </c>
      <c r="AD76">
        <f t="shared" si="4"/>
        <v>30.885791999999999</v>
      </c>
      <c r="AE76">
        <f>'IDT-1'!D76</f>
        <v>0</v>
      </c>
      <c r="AF76" s="26"/>
      <c r="AG76">
        <f t="shared" si="5"/>
        <v>30.885791999999999</v>
      </c>
      <c r="AI76" s="75">
        <f>PXIL!L76</f>
        <v>0</v>
      </c>
      <c r="AJ76" s="75">
        <f>PXIL!R76</f>
        <v>0</v>
      </c>
      <c r="AK76" s="75">
        <f>RTM_IEX!L76</f>
        <v>16.48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1.59</v>
      </c>
      <c r="I77">
        <f>Bawana_NG!R77</f>
        <v>5.8199999999999994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0.27420800000000001</v>
      </c>
      <c r="AD77">
        <f t="shared" si="4"/>
        <v>30.885791999999999</v>
      </c>
      <c r="AE77">
        <f>'IDT-1'!D77</f>
        <v>0</v>
      </c>
      <c r="AF77" s="26"/>
      <c r="AG77">
        <f t="shared" si="5"/>
        <v>30.885791999999999</v>
      </c>
      <c r="AI77" s="75">
        <f>PXIL!L77</f>
        <v>0</v>
      </c>
      <c r="AJ77" s="75">
        <f>PXIL!R77</f>
        <v>0</v>
      </c>
      <c r="AK77" s="75">
        <f>RTM_IEX!L77</f>
        <v>16.48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1.59</v>
      </c>
      <c r="I78">
        <f>Bawana_NG!R78</f>
        <v>5.8199999999999994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0.27764</v>
      </c>
      <c r="AD78">
        <f t="shared" si="4"/>
        <v>31.272359999999999</v>
      </c>
      <c r="AE78">
        <f>'IDT-1'!D78</f>
        <v>0</v>
      </c>
      <c r="AF78" s="26"/>
      <c r="AG78">
        <f t="shared" si="5"/>
        <v>31.272359999999999</v>
      </c>
      <c r="AI78" s="75">
        <f>PXIL!L78</f>
        <v>0</v>
      </c>
      <c r="AJ78" s="75">
        <f>PXIL!R78</f>
        <v>0</v>
      </c>
      <c r="AK78" s="75">
        <f>RTM_IEX!L78</f>
        <v>16.87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2</v>
      </c>
      <c r="I79">
        <f>Bawana_NG!R79</f>
        <v>5.8199999999999994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20.36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0.31794400000000006</v>
      </c>
      <c r="AD79">
        <f t="shared" si="4"/>
        <v>35.812056000000005</v>
      </c>
      <c r="AE79">
        <f>'IDT-1'!D79</f>
        <v>0</v>
      </c>
      <c r="AF79" s="26"/>
      <c r="AG79">
        <f t="shared" si="5"/>
        <v>35.812056000000005</v>
      </c>
      <c r="AI79" s="75">
        <f>PXIL!L79</f>
        <v>0</v>
      </c>
      <c r="AJ79" s="75">
        <f>PXIL!R79</f>
        <v>0</v>
      </c>
      <c r="AK79" s="75">
        <f>RTM_IEX!L79</f>
        <v>0.68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1.59</v>
      </c>
      <c r="I80">
        <f>Bawana_NG!R80</f>
        <v>5.8199999999999994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0.26567200000000002</v>
      </c>
      <c r="AD80">
        <f t="shared" si="4"/>
        <v>29.924327999999999</v>
      </c>
      <c r="AE80">
        <f>'IDT-1'!D80</f>
        <v>0</v>
      </c>
      <c r="AF80" s="26"/>
      <c r="AG80">
        <f t="shared" si="5"/>
        <v>29.924327999999999</v>
      </c>
      <c r="AI80" s="75">
        <f>PXIL!L80</f>
        <v>0</v>
      </c>
      <c r="AJ80" s="75">
        <f>PXIL!R80</f>
        <v>0</v>
      </c>
      <c r="AK80" s="75">
        <f>RTM_IEX!L80</f>
        <v>15.51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1.59</v>
      </c>
      <c r="I81">
        <f>Bawana_NG!R81</f>
        <v>5.8199999999999994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0.282744</v>
      </c>
      <c r="AD81">
        <f t="shared" si="4"/>
        <v>31.847255999999994</v>
      </c>
      <c r="AE81">
        <f>'IDT-1'!D81</f>
        <v>0</v>
      </c>
      <c r="AF81" s="26"/>
      <c r="AG81">
        <f t="shared" si="5"/>
        <v>31.847255999999994</v>
      </c>
      <c r="AI81" s="75">
        <f>PXIL!L81</f>
        <v>0</v>
      </c>
      <c r="AJ81" s="75">
        <f>PXIL!R81</f>
        <v>0</v>
      </c>
      <c r="AK81" s="75">
        <f>RTM_IEX!L81</f>
        <v>17.45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1.59</v>
      </c>
      <c r="I82">
        <f>Bawana_NG!R82</f>
        <v>5.8199999999999994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0.28872799999999998</v>
      </c>
      <c r="AD82">
        <f t="shared" si="4"/>
        <v>32.521272000000003</v>
      </c>
      <c r="AE82">
        <f>'IDT-1'!D82</f>
        <v>0</v>
      </c>
      <c r="AF82" s="26"/>
      <c r="AG82">
        <f t="shared" si="5"/>
        <v>32.521272000000003</v>
      </c>
      <c r="AI82" s="75">
        <f>PXIL!L82</f>
        <v>0</v>
      </c>
      <c r="AJ82" s="75">
        <f>PXIL!R82</f>
        <v>0</v>
      </c>
      <c r="AK82" s="75">
        <f>RTM_IEX!L82</f>
        <v>18.13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1.91</v>
      </c>
      <c r="I83">
        <f>Bawana_NG!R83</f>
        <v>5.8199999999999994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0.29154400000000003</v>
      </c>
      <c r="AD83">
        <f t="shared" si="4"/>
        <v>32.838455999999994</v>
      </c>
      <c r="AE83">
        <f>'IDT-1'!D83</f>
        <v>0</v>
      </c>
      <c r="AF83" s="26"/>
      <c r="AG83">
        <f t="shared" si="5"/>
        <v>32.838455999999994</v>
      </c>
      <c r="AI83" s="75">
        <f>PXIL!L83</f>
        <v>0</v>
      </c>
      <c r="AJ83" s="75">
        <f>PXIL!R83</f>
        <v>0</v>
      </c>
      <c r="AK83" s="75">
        <f>RTM_IEX!L83</f>
        <v>18.13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1.91</v>
      </c>
      <c r="I84">
        <f>Bawana_NG!R84</f>
        <v>5.8199999999999994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0.29154400000000003</v>
      </c>
      <c r="AD84">
        <f t="shared" si="4"/>
        <v>32.838455999999994</v>
      </c>
      <c r="AE84">
        <f>'IDT-1'!D84</f>
        <v>0</v>
      </c>
      <c r="AF84" s="26"/>
      <c r="AG84">
        <f t="shared" si="5"/>
        <v>32.838455999999994</v>
      </c>
      <c r="AI84" s="75">
        <f>PXIL!L84</f>
        <v>0</v>
      </c>
      <c r="AJ84" s="75">
        <f>PXIL!R84</f>
        <v>0</v>
      </c>
      <c r="AK84" s="75">
        <f>RTM_IEX!L84</f>
        <v>18.13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2</v>
      </c>
      <c r="I85">
        <f>Bawana_NG!R85</f>
        <v>5.8199999999999994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22.3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0.32903200000000005</v>
      </c>
      <c r="AD85">
        <f t="shared" si="4"/>
        <v>37.060968000000003</v>
      </c>
      <c r="AE85">
        <f>'IDT-1'!D85</f>
        <v>0</v>
      </c>
      <c r="AF85" s="26"/>
      <c r="AG85">
        <f t="shared" si="5"/>
        <v>37.060968000000003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1.91</v>
      </c>
      <c r="I86">
        <f>Bawana_NG!R86</f>
        <v>5.8199999999999994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0.27702400000000005</v>
      </c>
      <c r="AD86">
        <f t="shared" si="4"/>
        <v>31.202976</v>
      </c>
      <c r="AE86">
        <f>'IDT-1'!D86</f>
        <v>0</v>
      </c>
      <c r="AF86" s="26"/>
      <c r="AG86">
        <f t="shared" si="5"/>
        <v>31.202976</v>
      </c>
      <c r="AI86" s="75">
        <f>PXIL!L86</f>
        <v>0</v>
      </c>
      <c r="AJ86" s="75">
        <f>PXIL!R86</f>
        <v>0</v>
      </c>
      <c r="AK86" s="75">
        <f>RTM_IEX!L86</f>
        <v>16.48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2</v>
      </c>
      <c r="I87">
        <f>Bawana_NG!R87</f>
        <v>5.64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0.30184</v>
      </c>
      <c r="AD87">
        <f t="shared" si="4"/>
        <v>33.998159999999999</v>
      </c>
      <c r="AE87">
        <f>'IDT-1'!D87</f>
        <v>0</v>
      </c>
      <c r="AF87" s="26"/>
      <c r="AG87">
        <f t="shared" si="5"/>
        <v>33.998159999999999</v>
      </c>
      <c r="AI87" s="75">
        <f>PXIL!L87</f>
        <v>0</v>
      </c>
      <c r="AJ87" s="75">
        <f>PXIL!R87</f>
        <v>0</v>
      </c>
      <c r="AK87" s="75">
        <f>RTM_IEX!L87</f>
        <v>19.39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2</v>
      </c>
      <c r="I88">
        <f>Bawana_NG!R88</f>
        <v>5.64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0.30192800000000003</v>
      </c>
      <c r="AD88">
        <f t="shared" si="4"/>
        <v>34.008072000000006</v>
      </c>
      <c r="AE88">
        <f>'IDT-1'!D88</f>
        <v>0</v>
      </c>
      <c r="AF88" s="26"/>
      <c r="AG88">
        <f t="shared" si="5"/>
        <v>34.008072000000006</v>
      </c>
      <c r="AI88" s="75">
        <f>PXIL!L88</f>
        <v>0</v>
      </c>
      <c r="AJ88" s="75">
        <f>PXIL!R88</f>
        <v>0</v>
      </c>
      <c r="AK88" s="75">
        <f>RTM_IEX!L88</f>
        <v>19.399999999999999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2</v>
      </c>
      <c r="I89">
        <f>Bawana_NG!R89</f>
        <v>5.64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0.28476800000000002</v>
      </c>
      <c r="AD89">
        <f t="shared" si="4"/>
        <v>32.075232</v>
      </c>
      <c r="AE89">
        <f>'IDT-1'!D89</f>
        <v>0</v>
      </c>
      <c r="AF89" s="26"/>
      <c r="AG89">
        <f t="shared" si="5"/>
        <v>32.075232</v>
      </c>
      <c r="AI89" s="75">
        <f>PXIL!L89</f>
        <v>0</v>
      </c>
      <c r="AJ89" s="75">
        <f>PXIL!R89</f>
        <v>0</v>
      </c>
      <c r="AK89" s="75">
        <f>RTM_IEX!L89</f>
        <v>17.45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2</v>
      </c>
      <c r="I90">
        <f>Bawana_NG!R90</f>
        <v>5.64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0.28476800000000002</v>
      </c>
      <c r="AD90">
        <f t="shared" si="4"/>
        <v>32.075232</v>
      </c>
      <c r="AE90">
        <f>'IDT-1'!D90</f>
        <v>0</v>
      </c>
      <c r="AF90" s="26"/>
      <c r="AG90">
        <f t="shared" si="5"/>
        <v>32.075232</v>
      </c>
      <c r="AI90" s="75">
        <f>PXIL!L90</f>
        <v>0</v>
      </c>
      <c r="AJ90" s="75">
        <f>PXIL!R90</f>
        <v>0</v>
      </c>
      <c r="AK90" s="75">
        <f>RTM_IEX!L90</f>
        <v>17.45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2</v>
      </c>
      <c r="I91">
        <f>Bawana_NG!R91</f>
        <v>5.68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22.79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0.33211199999999996</v>
      </c>
      <c r="AD91">
        <f t="shared" si="4"/>
        <v>37.407887999999993</v>
      </c>
      <c r="AE91">
        <f>'IDT-1'!D91</f>
        <v>0</v>
      </c>
      <c r="AF91" s="26"/>
      <c r="AG91">
        <f t="shared" si="5"/>
        <v>37.407887999999993</v>
      </c>
      <c r="AI91" s="75">
        <f>PXIL!L91</f>
        <v>0</v>
      </c>
      <c r="AJ91" s="75">
        <f>PXIL!R91</f>
        <v>0</v>
      </c>
      <c r="AK91" s="75">
        <f>RTM_IEX!L91</f>
        <v>0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2</v>
      </c>
      <c r="I92">
        <f>Bawana_NG!R92</f>
        <v>5.68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0.263824</v>
      </c>
      <c r="AD92">
        <f t="shared" si="4"/>
        <v>29.716175999999997</v>
      </c>
      <c r="AE92">
        <f>'IDT-1'!D92</f>
        <v>0</v>
      </c>
      <c r="AF92" s="26"/>
      <c r="AG92">
        <f t="shared" si="5"/>
        <v>29.716175999999997</v>
      </c>
      <c r="AI92" s="75">
        <f>PXIL!L92</f>
        <v>0</v>
      </c>
      <c r="AJ92" s="75">
        <f>PXIL!R92</f>
        <v>0</v>
      </c>
      <c r="AK92" s="75">
        <f>RTM_IEX!L92</f>
        <v>15.03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2</v>
      </c>
      <c r="I93">
        <f>Bawana_NG!R93</f>
        <v>5.68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0.13156000000000001</v>
      </c>
      <c r="AD93">
        <f t="shared" si="4"/>
        <v>14.818439999999999</v>
      </c>
      <c r="AE93">
        <f>'IDT-1'!D93</f>
        <v>0</v>
      </c>
      <c r="AF93" s="26"/>
      <c r="AG93">
        <f t="shared" si="5"/>
        <v>14.818439999999999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2</v>
      </c>
      <c r="I94">
        <f>Bawana_NG!R94</f>
        <v>5.68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0.13156000000000001</v>
      </c>
      <c r="AD94">
        <f t="shared" si="4"/>
        <v>14.818439999999999</v>
      </c>
      <c r="AE94">
        <f>'IDT-1'!D94</f>
        <v>0</v>
      </c>
      <c r="AF94" s="26"/>
      <c r="AG94">
        <f t="shared" si="5"/>
        <v>14.818439999999999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2</v>
      </c>
      <c r="I95">
        <f>Bawana_NG!R95</f>
        <v>5.6997723733077752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0.28106999688510842</v>
      </c>
      <c r="AD95">
        <f t="shared" si="4"/>
        <v>31.658702376422667</v>
      </c>
      <c r="AE95">
        <f>'IDT-1'!D95</f>
        <v>0</v>
      </c>
      <c r="AF95" s="26"/>
      <c r="AG95">
        <f t="shared" si="5"/>
        <v>31.658702376422667</v>
      </c>
      <c r="AI95" s="75">
        <f>PXIL!L95</f>
        <v>0</v>
      </c>
      <c r="AJ95" s="75">
        <f>PXIL!R95</f>
        <v>0</v>
      </c>
      <c r="AK95" s="75">
        <f>RTM_IEX!L95</f>
        <v>16.97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2</v>
      </c>
      <c r="I96">
        <f>Bawana_NG!R96</f>
        <v>5.6997723733077752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0.28106999688510842</v>
      </c>
      <c r="AD96">
        <f t="shared" si="4"/>
        <v>31.658702376422667</v>
      </c>
      <c r="AE96">
        <f>'IDT-1'!D96</f>
        <v>0</v>
      </c>
      <c r="AF96" s="26"/>
      <c r="AG96">
        <f t="shared" si="5"/>
        <v>31.658702376422667</v>
      </c>
      <c r="AI96" s="75">
        <f>PXIL!L96</f>
        <v>0</v>
      </c>
      <c r="AJ96" s="75">
        <f>PXIL!R96</f>
        <v>0</v>
      </c>
      <c r="AK96" s="75">
        <f>RTM_IEX!L96</f>
        <v>16.97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2</v>
      </c>
      <c r="I97">
        <f>Bawana_NG!R97</f>
        <v>5.6997723733077752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21.82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0.32374999688510847</v>
      </c>
      <c r="AD97">
        <f t="shared" si="4"/>
        <v>36.466022376422671</v>
      </c>
      <c r="AE97">
        <f>'IDT-1'!D97</f>
        <v>0</v>
      </c>
      <c r="AF97" s="26"/>
      <c r="AG97">
        <f t="shared" si="5"/>
        <v>36.466022376422671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2</v>
      </c>
      <c r="I98">
        <f>Bawana_NG!R98</f>
        <v>5.6997723733077752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0.25968599688510841</v>
      </c>
      <c r="AD98">
        <f t="shared" si="4"/>
        <v>29.250086376422669</v>
      </c>
      <c r="AE98">
        <f>'IDT-1'!D98</f>
        <v>0</v>
      </c>
      <c r="AF98" s="26"/>
      <c r="AG98">
        <f t="shared" si="5"/>
        <v>29.250086376422669</v>
      </c>
      <c r="AI98" s="75">
        <f>PXIL!L98</f>
        <v>0</v>
      </c>
      <c r="AJ98" s="75">
        <f>PXIL!R98</f>
        <v>0</v>
      </c>
      <c r="AK98" s="75">
        <f>RTM_IEX!L98</f>
        <v>14.54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4.2337500000000007E-2</v>
      </c>
      <c r="I99">
        <f t="shared" si="6"/>
        <v>0.13893567511191388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7.5067500000000009E-2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5.972169940984845E-3</v>
      </c>
      <c r="AD99">
        <f t="shared" si="6"/>
        <v>0.67268350517092945</v>
      </c>
      <c r="AE99">
        <f t="shared" ref="AE99:AR99" si="7">SUM(AE3:AE98)/4000</f>
        <v>0</v>
      </c>
      <c r="AG99">
        <f t="shared" si="7"/>
        <v>0.67268350517092945</v>
      </c>
      <c r="AI99">
        <f t="shared" si="7"/>
        <v>0</v>
      </c>
      <c r="AJ99">
        <f t="shared" si="7"/>
        <v>0</v>
      </c>
      <c r="AK99">
        <f t="shared" si="7"/>
        <v>0.24783499999999997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223</v>
      </c>
      <c r="C1" s="31">
        <v>44570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44815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445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440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423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423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423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418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417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44815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195</v>
      </c>
      <c r="K1" s="218" t="s">
        <v>196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5" t="s">
        <v>143</v>
      </c>
      <c r="Q1" s="225" t="s">
        <v>144</v>
      </c>
      <c r="R1" s="79"/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8" t="s">
        <v>334</v>
      </c>
      <c r="Y1" s="228" t="s">
        <v>223</v>
      </c>
      <c r="Z1" s="228" t="s">
        <v>224</v>
      </c>
      <c r="AA1" s="227" t="s">
        <v>198</v>
      </c>
      <c r="AB1" s="227" t="s">
        <v>199</v>
      </c>
      <c r="AC1" s="27" t="s">
        <v>189</v>
      </c>
      <c r="AD1" s="218" t="s">
        <v>142</v>
      </c>
      <c r="AG1" s="218" t="s">
        <v>278</v>
      </c>
      <c r="AI1" s="228" t="s">
        <v>383</v>
      </c>
      <c r="AJ1" s="228" t="s">
        <v>384</v>
      </c>
      <c r="AK1" s="228" t="s">
        <v>385</v>
      </c>
      <c r="AL1" s="228" t="s">
        <v>386</v>
      </c>
      <c r="AM1" s="228" t="s">
        <v>387</v>
      </c>
      <c r="AN1" s="228" t="s">
        <v>388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5"/>
      <c r="Q2" s="225"/>
      <c r="R2" s="79"/>
      <c r="S2" s="79"/>
      <c r="T2" s="82" t="s">
        <v>314</v>
      </c>
      <c r="U2" s="226"/>
      <c r="V2" s="107" t="s">
        <v>303</v>
      </c>
      <c r="W2" s="107" t="s">
        <v>303</v>
      </c>
      <c r="X2" s="218"/>
      <c r="Y2" s="228"/>
      <c r="Z2" s="228"/>
      <c r="AA2" s="227"/>
      <c r="AB2" s="227"/>
      <c r="AC2" s="27">
        <f>Allocation!J1/100</f>
        <v>8.8000000000000005E-3</v>
      </c>
      <c r="AD2" s="218"/>
      <c r="AE2" t="s">
        <v>276</v>
      </c>
      <c r="AG2" s="218"/>
      <c r="AI2" s="228"/>
      <c r="AJ2" s="228"/>
      <c r="AK2" s="228"/>
      <c r="AL2" s="228"/>
      <c r="AM2" s="228"/>
      <c r="AN2" s="228"/>
      <c r="AO2" s="230"/>
      <c r="AP2" s="230"/>
      <c r="AQ2" s="230"/>
      <c r="AR2" s="230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14.540896999999999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4.5599999999999996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0.16808789360000001</v>
      </c>
      <c r="AD3">
        <f>SUM(B3:AB3,AI3:AR3)-AC3</f>
        <v>18.932809106400001</v>
      </c>
      <c r="AE3">
        <v>0</v>
      </c>
      <c r="AF3" s="26"/>
      <c r="AG3">
        <f>SUM(AD3:AF3)</f>
        <v>18.932809106400001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14.540896999999999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9.6999999999999993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0.21331989359999998</v>
      </c>
      <c r="AD4">
        <f t="shared" ref="AD4:AD67" si="1">SUM(B4:AB4,AI4:AR4)-AC4</f>
        <v>24.027577106399995</v>
      </c>
      <c r="AE4">
        <v>0</v>
      </c>
      <c r="AF4" s="26"/>
      <c r="AG4">
        <f t="shared" ref="AG4:AG67" si="2">SUM(AD4:AF4)</f>
        <v>24.027577106399995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14.540896999999999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1.26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0.1390478936</v>
      </c>
      <c r="AD5">
        <f t="shared" si="1"/>
        <v>15.661849106399998</v>
      </c>
      <c r="AE5">
        <v>0</v>
      </c>
      <c r="AF5" s="26"/>
      <c r="AG5">
        <f t="shared" si="2"/>
        <v>15.661849106399998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14.540896999999999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1.36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0.13992789359999999</v>
      </c>
      <c r="AD6">
        <f t="shared" si="1"/>
        <v>15.760969106399999</v>
      </c>
      <c r="AE6">
        <v>0</v>
      </c>
      <c r="AF6" s="26"/>
      <c r="AG6">
        <f t="shared" si="2"/>
        <v>15.760969106399999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14.540896999999999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1.36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0.13992789359999999</v>
      </c>
      <c r="AD7">
        <f t="shared" si="1"/>
        <v>15.760969106399999</v>
      </c>
      <c r="AE7">
        <v>0</v>
      </c>
      <c r="AF7" s="26"/>
      <c r="AG7">
        <f t="shared" si="2"/>
        <v>15.760969106399999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14.540896999999999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1.07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0.13737589359999999</v>
      </c>
      <c r="AD8">
        <f t="shared" si="1"/>
        <v>15.4735211064</v>
      </c>
      <c r="AE8">
        <v>0</v>
      </c>
      <c r="AF8" s="26"/>
      <c r="AG8">
        <f t="shared" si="2"/>
        <v>15.4735211064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10.365773000000001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9.1218802400000007E-2</v>
      </c>
      <c r="AD9">
        <f t="shared" si="1"/>
        <v>10.274554197600001</v>
      </c>
      <c r="AE9">
        <v>0</v>
      </c>
      <c r="AF9" s="26"/>
      <c r="AG9">
        <f t="shared" si="2"/>
        <v>10.274554197600001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13.324643999999999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0.1172568672</v>
      </c>
      <c r="AD10">
        <f t="shared" si="1"/>
        <v>13.207387132799999</v>
      </c>
      <c r="AE10">
        <v>0</v>
      </c>
      <c r="AF10" s="26"/>
      <c r="AG10">
        <f t="shared" si="2"/>
        <v>13.207387132799999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14.540896999999999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4.07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0.16377589360000003</v>
      </c>
      <c r="AD11">
        <f t="shared" si="1"/>
        <v>18.447121106400001</v>
      </c>
      <c r="AE11">
        <v>0</v>
      </c>
      <c r="AF11" s="26"/>
      <c r="AG11">
        <f t="shared" si="2"/>
        <v>18.447121106400001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14.540896999999999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1.1599999999999999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0.13816789360000001</v>
      </c>
      <c r="AD12">
        <f t="shared" si="1"/>
        <v>15.562729106399999</v>
      </c>
      <c r="AE12">
        <v>0</v>
      </c>
      <c r="AF12" s="26"/>
      <c r="AG12">
        <f t="shared" si="2"/>
        <v>15.562729106399999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14.540896999999999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2.91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0.15356789359999998</v>
      </c>
      <c r="AD13">
        <f t="shared" si="1"/>
        <v>17.297329106399999</v>
      </c>
      <c r="AE13">
        <v>0</v>
      </c>
      <c r="AF13" s="26"/>
      <c r="AG13">
        <f t="shared" si="2"/>
        <v>17.297329106399999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14.540896999999999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2.04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0.14591189360000001</v>
      </c>
      <c r="AD14">
        <f t="shared" si="1"/>
        <v>16.434985106399999</v>
      </c>
      <c r="AE14">
        <v>0</v>
      </c>
      <c r="AF14" s="26"/>
      <c r="AG14">
        <f t="shared" si="2"/>
        <v>16.434985106399999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14.540896999999999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3.98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0.16298389359999998</v>
      </c>
      <c r="AD15">
        <f t="shared" si="1"/>
        <v>18.357913106399998</v>
      </c>
      <c r="AE15">
        <v>0</v>
      </c>
      <c r="AF15" s="26"/>
      <c r="AG15">
        <f t="shared" si="2"/>
        <v>18.357913106399998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13.997263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0.1231759144</v>
      </c>
      <c r="AD16">
        <f t="shared" si="1"/>
        <v>13.874087085599999</v>
      </c>
      <c r="AE16">
        <v>0</v>
      </c>
      <c r="AF16" s="26"/>
      <c r="AG16">
        <f t="shared" si="2"/>
        <v>13.874087085599999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14.540896999999999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3.49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0.1586718936</v>
      </c>
      <c r="AD17">
        <f t="shared" si="1"/>
        <v>17.872225106399998</v>
      </c>
      <c r="AE17">
        <v>0</v>
      </c>
      <c r="AF17" s="26"/>
      <c r="AG17">
        <f t="shared" si="2"/>
        <v>17.872225106399998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14.540896999999999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9.6999999999999993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0.21331989359999998</v>
      </c>
      <c r="AD18">
        <f t="shared" si="1"/>
        <v>24.027577106399995</v>
      </c>
      <c r="AE18">
        <v>0</v>
      </c>
      <c r="AF18" s="26"/>
      <c r="AG18">
        <f t="shared" si="2"/>
        <v>24.027577106399995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14.540896999999999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8.0500000000000007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0.1987998936</v>
      </c>
      <c r="AD19">
        <f t="shared" si="1"/>
        <v>22.392097106399998</v>
      </c>
      <c r="AE19">
        <v>0</v>
      </c>
      <c r="AF19" s="26"/>
      <c r="AG19">
        <f t="shared" si="2"/>
        <v>22.392097106399998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14.540896999999999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8.92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0.2064558936</v>
      </c>
      <c r="AD20">
        <f t="shared" si="1"/>
        <v>23.254441106399998</v>
      </c>
      <c r="AE20">
        <v>0</v>
      </c>
      <c r="AF20" s="26"/>
      <c r="AG20">
        <f t="shared" si="2"/>
        <v>23.254441106399998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14.540896999999999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8.92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0.2064558936</v>
      </c>
      <c r="AD21">
        <f t="shared" si="1"/>
        <v>23.254441106399998</v>
      </c>
      <c r="AE21">
        <v>0</v>
      </c>
      <c r="AF21" s="26"/>
      <c r="AG21">
        <f t="shared" si="2"/>
        <v>23.254441106399998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14.540896999999999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9.6999999999999993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0.21331989359999998</v>
      </c>
      <c r="AD22">
        <f t="shared" si="1"/>
        <v>24.027577106399995</v>
      </c>
      <c r="AE22">
        <v>0</v>
      </c>
      <c r="AF22" s="26"/>
      <c r="AG22">
        <f t="shared" si="2"/>
        <v>24.027577106399995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14.540896999999999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7.08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0.19026389360000001</v>
      </c>
      <c r="AD23">
        <f t="shared" si="1"/>
        <v>21.430633106399998</v>
      </c>
      <c r="AE23">
        <v>0</v>
      </c>
      <c r="AF23" s="26"/>
      <c r="AG23">
        <f t="shared" si="2"/>
        <v>21.430633106399998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14.540896999999999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9.6999999999999993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0.21331989359999998</v>
      </c>
      <c r="AD24">
        <f t="shared" si="1"/>
        <v>24.027577106399995</v>
      </c>
      <c r="AE24">
        <v>0</v>
      </c>
      <c r="AF24" s="26"/>
      <c r="AG24">
        <f t="shared" si="2"/>
        <v>24.027577106399995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14.540896999999999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9.6999999999999993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0.21331989359999998</v>
      </c>
      <c r="AD25">
        <f t="shared" si="1"/>
        <v>24.027577106399995</v>
      </c>
      <c r="AE25">
        <v>0</v>
      </c>
      <c r="AF25" s="26"/>
      <c r="AG25">
        <f t="shared" si="2"/>
        <v>24.027577106399995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14.540896999999999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9.6999999999999993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0.21331989359999998</v>
      </c>
      <c r="AD26">
        <f t="shared" si="1"/>
        <v>24.027577106399995</v>
      </c>
      <c r="AE26">
        <v>0</v>
      </c>
      <c r="AF26" s="26"/>
      <c r="AG26">
        <f t="shared" si="2"/>
        <v>24.027577106399995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14.540896999999999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9.6999999999999993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0.21331989359999998</v>
      </c>
      <c r="AD27">
        <f t="shared" si="1"/>
        <v>24.027577106399995</v>
      </c>
      <c r="AE27">
        <v>0</v>
      </c>
      <c r="AF27" s="26"/>
      <c r="AG27">
        <f t="shared" si="2"/>
        <v>24.027577106399995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14.540896999999999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9.6999999999999993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0.21331989359999998</v>
      </c>
      <c r="AD28">
        <f t="shared" si="1"/>
        <v>24.027577106399995</v>
      </c>
      <c r="AE28">
        <v>0</v>
      </c>
      <c r="AF28" s="26"/>
      <c r="AG28">
        <f t="shared" si="2"/>
        <v>24.027577106399995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14.540896999999999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9.6999999999999993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0.21331989359999998</v>
      </c>
      <c r="AD29">
        <f t="shared" si="1"/>
        <v>24.027577106399995</v>
      </c>
      <c r="AE29">
        <v>0</v>
      </c>
      <c r="AF29" s="26"/>
      <c r="AG29">
        <f t="shared" si="2"/>
        <v>24.027577106399995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14.540896999999999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8.5299999999999994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0.2030238936</v>
      </c>
      <c r="AD30">
        <f t="shared" si="1"/>
        <v>22.867873106399998</v>
      </c>
      <c r="AE30">
        <v>0</v>
      </c>
      <c r="AF30" s="26"/>
      <c r="AG30">
        <f t="shared" si="2"/>
        <v>22.867873106399998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14.540896999999999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9.6999999999999993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0.21331989359999998</v>
      </c>
      <c r="AD31">
        <f t="shared" si="1"/>
        <v>24.027577106399995</v>
      </c>
      <c r="AE31">
        <v>0</v>
      </c>
      <c r="AF31" s="26"/>
      <c r="AG31">
        <f t="shared" si="2"/>
        <v>24.027577106399995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14.540896999999999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9.6999999999999993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0.21331989359999998</v>
      </c>
      <c r="AD32">
        <f t="shared" si="1"/>
        <v>24.027577106399995</v>
      </c>
      <c r="AE32">
        <v>0</v>
      </c>
      <c r="AF32" s="26"/>
      <c r="AG32">
        <f t="shared" si="2"/>
        <v>24.027577106399995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14.540896999999999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9.6999999999999993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0.21331989359999998</v>
      </c>
      <c r="AD33">
        <f t="shared" si="1"/>
        <v>24.027577106399995</v>
      </c>
      <c r="AE33">
        <v>0</v>
      </c>
      <c r="AF33" s="26"/>
      <c r="AG33">
        <f t="shared" si="2"/>
        <v>24.027577106399995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14.540896999999999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9.6999999999999993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0.21331989359999998</v>
      </c>
      <c r="AD34">
        <f t="shared" si="1"/>
        <v>24.027577106399995</v>
      </c>
      <c r="AE34">
        <v>0</v>
      </c>
      <c r="AF34" s="26"/>
      <c r="AG34">
        <f t="shared" si="2"/>
        <v>24.027577106399995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14.540896999999999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9.6999999999999993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0.21331989359999998</v>
      </c>
      <c r="AD35">
        <f t="shared" si="1"/>
        <v>24.027577106399995</v>
      </c>
      <c r="AE35">
        <v>0</v>
      </c>
      <c r="AF35" s="26"/>
      <c r="AG35">
        <f t="shared" si="2"/>
        <v>24.027577106399995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14.540896999999999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9.6999999999999993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0.21331989359999998</v>
      </c>
      <c r="AD36">
        <f t="shared" si="1"/>
        <v>24.027577106399995</v>
      </c>
      <c r="AE36">
        <v>0</v>
      </c>
      <c r="AF36" s="26"/>
      <c r="AG36">
        <f t="shared" si="2"/>
        <v>24.027577106399995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14.540896999999999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5.91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0.17996789359999998</v>
      </c>
      <c r="AD37">
        <f t="shared" si="1"/>
        <v>20.270929106399997</v>
      </c>
      <c r="AE37">
        <v>0</v>
      </c>
      <c r="AF37" s="26"/>
      <c r="AG37">
        <f t="shared" si="2"/>
        <v>20.270929106399997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14.540896999999999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9.6999999999999993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0.21331989359999998</v>
      </c>
      <c r="AD38">
        <f t="shared" si="1"/>
        <v>24.027577106399995</v>
      </c>
      <c r="AE38">
        <v>0</v>
      </c>
      <c r="AF38" s="26"/>
      <c r="AG38">
        <f t="shared" si="2"/>
        <v>24.027577106399995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14.540896999999999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9.6999999999999993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0.21331989359999998</v>
      </c>
      <c r="AD39">
        <f t="shared" si="1"/>
        <v>24.027577106399995</v>
      </c>
      <c r="AE39">
        <v>0</v>
      </c>
      <c r="AF39" s="26"/>
      <c r="AG39">
        <f t="shared" si="2"/>
        <v>24.027577106399995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14.540896999999999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9.6999999999999993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0.21331989359999998</v>
      </c>
      <c r="AD40">
        <f t="shared" si="1"/>
        <v>24.027577106399995</v>
      </c>
      <c r="AE40">
        <v>0</v>
      </c>
      <c r="AF40" s="26"/>
      <c r="AG40">
        <f t="shared" si="2"/>
        <v>24.027577106399995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14.540896999999999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9.6999999999999993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0.21331989359999998</v>
      </c>
      <c r="AD41">
        <f t="shared" si="1"/>
        <v>24.027577106399995</v>
      </c>
      <c r="AE41">
        <v>0</v>
      </c>
      <c r="AF41" s="26"/>
      <c r="AG41">
        <f t="shared" si="2"/>
        <v>24.027577106399995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14.540896999999999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9.6999999999999993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0.21331989359999998</v>
      </c>
      <c r="AD42">
        <f t="shared" si="1"/>
        <v>24.027577106399995</v>
      </c>
      <c r="AE42">
        <v>0</v>
      </c>
      <c r="AF42" s="26"/>
      <c r="AG42">
        <f t="shared" si="2"/>
        <v>24.027577106399995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14.540896999999999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9.6999999999999993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0.21331989359999998</v>
      </c>
      <c r="AD43">
        <f t="shared" si="1"/>
        <v>24.027577106399995</v>
      </c>
      <c r="AE43">
        <v>0</v>
      </c>
      <c r="AF43" s="26"/>
      <c r="AG43">
        <f t="shared" si="2"/>
        <v>24.027577106399995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14.540896999999999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5.72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0.1782958936</v>
      </c>
      <c r="AD44">
        <f t="shared" si="1"/>
        <v>20.082601106399999</v>
      </c>
      <c r="AE44">
        <v>0</v>
      </c>
      <c r="AF44" s="26"/>
      <c r="AG44">
        <f t="shared" si="2"/>
        <v>20.082601106399999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14.540896999999999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7.47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0.1936958936</v>
      </c>
      <c r="AD45">
        <f t="shared" si="1"/>
        <v>21.817201106399999</v>
      </c>
      <c r="AE45">
        <v>0</v>
      </c>
      <c r="AF45" s="26"/>
      <c r="AG45">
        <f t="shared" si="2"/>
        <v>21.817201106399999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14.540896999999999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9.6999999999999993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0.21331989359999998</v>
      </c>
      <c r="AD46">
        <f t="shared" si="1"/>
        <v>24.027577106399995</v>
      </c>
      <c r="AE46">
        <v>0</v>
      </c>
      <c r="AF46" s="26"/>
      <c r="AG46">
        <f t="shared" si="2"/>
        <v>24.027577106399995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14.540896999999999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9.5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0.21155989360000002</v>
      </c>
      <c r="AD47">
        <f t="shared" si="1"/>
        <v>23.829337106400001</v>
      </c>
      <c r="AE47">
        <v>0</v>
      </c>
      <c r="AF47" s="26"/>
      <c r="AG47">
        <f t="shared" si="2"/>
        <v>23.829337106400001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14.540896999999999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8.6300000000000008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0.20390389360000002</v>
      </c>
      <c r="AD48">
        <f t="shared" si="1"/>
        <v>22.9669931064</v>
      </c>
      <c r="AE48">
        <v>0</v>
      </c>
      <c r="AF48" s="26"/>
      <c r="AG48">
        <f t="shared" si="2"/>
        <v>22.9669931064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14.540896999999999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8.6300000000000008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0.20390389360000002</v>
      </c>
      <c r="AD49">
        <f t="shared" si="1"/>
        <v>22.9669931064</v>
      </c>
      <c r="AE49">
        <v>0</v>
      </c>
      <c r="AF49" s="26"/>
      <c r="AG49">
        <f t="shared" si="2"/>
        <v>22.9669931064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14.540896999999999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9.69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0.2132318936</v>
      </c>
      <c r="AD50">
        <f t="shared" si="1"/>
        <v>24.017665106399999</v>
      </c>
      <c r="AE50">
        <v>0</v>
      </c>
      <c r="AF50" s="26"/>
      <c r="AG50">
        <f t="shared" si="2"/>
        <v>24.017665106399999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14.540896999999999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5.82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0.17917589360000002</v>
      </c>
      <c r="AD51">
        <f t="shared" si="1"/>
        <v>20.181721106400001</v>
      </c>
      <c r="AE51">
        <v>0</v>
      </c>
      <c r="AF51" s="26"/>
      <c r="AG51">
        <f t="shared" si="2"/>
        <v>20.181721106400001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14.540896999999999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9.2100000000000009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0.20900789360000002</v>
      </c>
      <c r="AD52">
        <f t="shared" si="1"/>
        <v>23.541889106400003</v>
      </c>
      <c r="AE52">
        <v>0</v>
      </c>
      <c r="AF52" s="26"/>
      <c r="AG52">
        <f t="shared" si="2"/>
        <v>23.541889106400003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14.540896999999999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9.6999999999999993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0.21331989359999998</v>
      </c>
      <c r="AD53">
        <f t="shared" si="1"/>
        <v>24.027577106399995</v>
      </c>
      <c r="AE53">
        <v>0</v>
      </c>
      <c r="AF53" s="26"/>
      <c r="AG53">
        <f t="shared" si="2"/>
        <v>24.027577106399995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14.540896999999999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9.11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0.20812789360000003</v>
      </c>
      <c r="AD54">
        <f t="shared" si="1"/>
        <v>23.4427691064</v>
      </c>
      <c r="AE54">
        <v>0</v>
      </c>
      <c r="AF54" s="26"/>
      <c r="AG54">
        <f t="shared" si="2"/>
        <v>23.4427691064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14.540896999999999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9.6999999999999993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0.21331989359999998</v>
      </c>
      <c r="AD55">
        <f t="shared" si="1"/>
        <v>24.027577106399995</v>
      </c>
      <c r="AE55">
        <v>0</v>
      </c>
      <c r="AF55" s="26"/>
      <c r="AG55">
        <f t="shared" si="2"/>
        <v>24.027577106399995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14.540896999999999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8.92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0.2064558936</v>
      </c>
      <c r="AD56">
        <f t="shared" si="1"/>
        <v>23.254441106399998</v>
      </c>
      <c r="AE56">
        <v>0</v>
      </c>
      <c r="AF56" s="26"/>
      <c r="AG56">
        <f t="shared" si="2"/>
        <v>23.254441106399998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14.540896999999999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8.82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0.20557589360000003</v>
      </c>
      <c r="AD57">
        <f t="shared" si="1"/>
        <v>23.155321106400002</v>
      </c>
      <c r="AE57">
        <v>0</v>
      </c>
      <c r="AF57" s="26"/>
      <c r="AG57">
        <f t="shared" si="2"/>
        <v>23.155321106400002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14.540896999999999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3.39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0.15779189359999998</v>
      </c>
      <c r="AD58">
        <f t="shared" si="1"/>
        <v>17.773105106399999</v>
      </c>
      <c r="AE58">
        <v>0</v>
      </c>
      <c r="AF58" s="26"/>
      <c r="AG58">
        <f t="shared" si="2"/>
        <v>17.773105106399999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14.540896999999999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9.6999999999999993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0.21331989359999998</v>
      </c>
      <c r="AD59">
        <f t="shared" si="1"/>
        <v>24.027577106399995</v>
      </c>
      <c r="AE59">
        <v>0</v>
      </c>
      <c r="AF59" s="26"/>
      <c r="AG59">
        <f t="shared" si="2"/>
        <v>24.027577106399995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14.540896999999999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9.6999999999999993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0.21331989359999998</v>
      </c>
      <c r="AD60">
        <f t="shared" si="1"/>
        <v>24.027577106399995</v>
      </c>
      <c r="AE60">
        <v>0</v>
      </c>
      <c r="AF60" s="26"/>
      <c r="AG60">
        <f t="shared" si="2"/>
        <v>24.027577106399995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14.540896999999999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9.6999999999999993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0.21331989359999998</v>
      </c>
      <c r="AD61">
        <f t="shared" si="1"/>
        <v>24.027577106399995</v>
      </c>
      <c r="AE61">
        <v>0</v>
      </c>
      <c r="AF61" s="26"/>
      <c r="AG61">
        <f t="shared" si="2"/>
        <v>24.027577106399995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14.540896999999999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9.6999999999999993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0.21331989359999998</v>
      </c>
      <c r="AD62">
        <f t="shared" si="1"/>
        <v>24.027577106399995</v>
      </c>
      <c r="AE62">
        <v>0</v>
      </c>
      <c r="AF62" s="26"/>
      <c r="AG62">
        <f t="shared" si="2"/>
        <v>24.027577106399995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14.540896999999999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9.6999999999999993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0.21331989359999998</v>
      </c>
      <c r="AD63">
        <f t="shared" si="1"/>
        <v>24.027577106399995</v>
      </c>
      <c r="AE63">
        <v>0</v>
      </c>
      <c r="AF63" s="26"/>
      <c r="AG63">
        <f t="shared" si="2"/>
        <v>24.027577106399995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14.540896999999999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9.6999999999999993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0.21331989359999998</v>
      </c>
      <c r="AD64">
        <f t="shared" si="1"/>
        <v>24.027577106399995</v>
      </c>
      <c r="AE64">
        <v>0</v>
      </c>
      <c r="AF64" s="26"/>
      <c r="AG64">
        <f t="shared" si="2"/>
        <v>24.027577106399995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14.540896999999999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5.53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0.1766238936</v>
      </c>
      <c r="AD65">
        <f t="shared" si="1"/>
        <v>19.8942731064</v>
      </c>
      <c r="AE65">
        <v>0</v>
      </c>
      <c r="AF65" s="26"/>
      <c r="AG65">
        <f t="shared" si="2"/>
        <v>19.8942731064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14.540896999999999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9.41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0.21076789360000001</v>
      </c>
      <c r="AD66">
        <f t="shared" si="1"/>
        <v>23.740129106399998</v>
      </c>
      <c r="AE66">
        <v>0</v>
      </c>
      <c r="AF66" s="26"/>
      <c r="AG66">
        <f t="shared" si="2"/>
        <v>23.740129106399998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14.540896999999999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9.6999999999999993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0.21331989359999998</v>
      </c>
      <c r="AD67">
        <f t="shared" si="1"/>
        <v>24.027577106399995</v>
      </c>
      <c r="AE67">
        <v>0</v>
      </c>
      <c r="AF67" s="26"/>
      <c r="AG67">
        <f t="shared" si="2"/>
        <v>24.027577106399995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14.540896999999999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9.6999999999999993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0.21331989359999998</v>
      </c>
      <c r="AD68">
        <f t="shared" ref="AD68:AD98" si="4">SUM(B68:AB68,AI68:AR68)-AC68</f>
        <v>24.027577106399995</v>
      </c>
      <c r="AE68">
        <v>0</v>
      </c>
      <c r="AF68" s="26"/>
      <c r="AG68">
        <f t="shared" ref="AG68:AG98" si="5">SUM(AD68:AF68)</f>
        <v>24.027577106399995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14.540896999999999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9.6999999999999993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0.21331989359999998</v>
      </c>
      <c r="AD69">
        <f t="shared" si="4"/>
        <v>24.027577106399995</v>
      </c>
      <c r="AE69">
        <v>0</v>
      </c>
      <c r="AF69" s="26"/>
      <c r="AG69">
        <f t="shared" si="5"/>
        <v>24.027577106399995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14.540896999999999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9.02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0.20733589359999999</v>
      </c>
      <c r="AD70">
        <f t="shared" si="4"/>
        <v>23.353561106399997</v>
      </c>
      <c r="AE70">
        <v>0</v>
      </c>
      <c r="AF70" s="26"/>
      <c r="AG70">
        <f t="shared" si="5"/>
        <v>23.353561106399997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14.540896999999999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9.6999999999999993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0.21331989359999998</v>
      </c>
      <c r="AD71">
        <f t="shared" si="4"/>
        <v>24.027577106399995</v>
      </c>
      <c r="AE71">
        <v>0</v>
      </c>
      <c r="AF71" s="26"/>
      <c r="AG71">
        <f t="shared" si="5"/>
        <v>24.027577106399995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14.540896999999999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9.6999999999999993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0.21331989359999998</v>
      </c>
      <c r="AD72">
        <f t="shared" si="4"/>
        <v>24.027577106399995</v>
      </c>
      <c r="AE72">
        <v>0</v>
      </c>
      <c r="AF72" s="26"/>
      <c r="AG72">
        <f t="shared" si="5"/>
        <v>24.027577106399995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14.540896999999999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9.6999999999999993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0.21331989359999998</v>
      </c>
      <c r="AD73">
        <f t="shared" si="4"/>
        <v>24.027577106399995</v>
      </c>
      <c r="AE73">
        <v>0</v>
      </c>
      <c r="AF73" s="26"/>
      <c r="AG73">
        <f t="shared" si="5"/>
        <v>24.027577106399995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14.540896999999999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9.6999999999999993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0.21331989359999998</v>
      </c>
      <c r="AD74">
        <f t="shared" si="4"/>
        <v>24.027577106399995</v>
      </c>
      <c r="AE74">
        <v>0</v>
      </c>
      <c r="AF74" s="26"/>
      <c r="AG74">
        <f t="shared" si="5"/>
        <v>24.027577106399995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14.540896999999999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9.6999999999999993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0.21331989359999998</v>
      </c>
      <c r="AD75">
        <f t="shared" si="4"/>
        <v>24.027577106399995</v>
      </c>
      <c r="AE75">
        <v>0</v>
      </c>
      <c r="AF75" s="26"/>
      <c r="AG75">
        <f t="shared" si="5"/>
        <v>24.027577106399995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14.540896999999999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9.6999999999999993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0.21331989359999998</v>
      </c>
      <c r="AD76">
        <f t="shared" si="4"/>
        <v>24.027577106399995</v>
      </c>
      <c r="AE76">
        <v>0</v>
      </c>
      <c r="AF76" s="26"/>
      <c r="AG76">
        <f t="shared" si="5"/>
        <v>24.027577106399995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14.540896999999999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9.41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0.21076789360000001</v>
      </c>
      <c r="AD77">
        <f t="shared" si="4"/>
        <v>23.740129106399998</v>
      </c>
      <c r="AE77">
        <v>0</v>
      </c>
      <c r="AF77" s="26"/>
      <c r="AG77">
        <f t="shared" si="5"/>
        <v>23.740129106399998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14.540896999999999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8.44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0.20223189359999999</v>
      </c>
      <c r="AD78">
        <f t="shared" si="4"/>
        <v>22.778665106399998</v>
      </c>
      <c r="AE78">
        <v>0</v>
      </c>
      <c r="AF78" s="26"/>
      <c r="AG78">
        <f t="shared" si="5"/>
        <v>22.778665106399998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14.540896999999999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1.75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0.14335989360000001</v>
      </c>
      <c r="AD79">
        <f t="shared" si="4"/>
        <v>16.147537106400002</v>
      </c>
      <c r="AE79">
        <v>0</v>
      </c>
      <c r="AF79" s="26"/>
      <c r="AG79">
        <f t="shared" si="5"/>
        <v>16.147537106400002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14.540896999999999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8.34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0.2013518936</v>
      </c>
      <c r="AD80">
        <f t="shared" si="4"/>
        <v>22.679545106399999</v>
      </c>
      <c r="AE80">
        <v>0</v>
      </c>
      <c r="AF80" s="26"/>
      <c r="AG80">
        <f t="shared" si="5"/>
        <v>22.679545106399999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14.540896999999999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9.6999999999999993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0.21331989359999998</v>
      </c>
      <c r="AD81">
        <f t="shared" si="4"/>
        <v>24.027577106399995</v>
      </c>
      <c r="AE81">
        <v>0</v>
      </c>
      <c r="AF81" s="26"/>
      <c r="AG81">
        <f t="shared" si="5"/>
        <v>24.027577106399995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14.540896999999999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9.6999999999999993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0.21331989359999998</v>
      </c>
      <c r="AD82">
        <f t="shared" si="4"/>
        <v>24.027577106399995</v>
      </c>
      <c r="AE82">
        <v>0</v>
      </c>
      <c r="AF82" s="26"/>
      <c r="AG82">
        <f t="shared" si="5"/>
        <v>24.027577106399995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14.540896999999999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9.6999999999999993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0.21331989359999998</v>
      </c>
      <c r="AD83">
        <f t="shared" si="4"/>
        <v>24.027577106399995</v>
      </c>
      <c r="AE83">
        <v>0</v>
      </c>
      <c r="AF83" s="26"/>
      <c r="AG83">
        <f t="shared" si="5"/>
        <v>24.027577106399995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14.540896999999999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9.6999999999999993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0.21331989359999998</v>
      </c>
      <c r="AD84">
        <f t="shared" si="4"/>
        <v>24.027577106399995</v>
      </c>
      <c r="AE84">
        <v>0</v>
      </c>
      <c r="AF84" s="26"/>
      <c r="AG84">
        <f t="shared" si="5"/>
        <v>24.027577106399995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14.540896999999999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9.6999999999999993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0.21331989359999998</v>
      </c>
      <c r="AD85">
        <f t="shared" si="4"/>
        <v>24.027577106399995</v>
      </c>
      <c r="AE85">
        <v>0</v>
      </c>
      <c r="AF85" s="26"/>
      <c r="AG85">
        <f t="shared" si="5"/>
        <v>24.027577106399995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14.540896999999999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7.76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0.1962478936</v>
      </c>
      <c r="AD86">
        <f t="shared" si="4"/>
        <v>22.1046491064</v>
      </c>
      <c r="AE86">
        <v>0</v>
      </c>
      <c r="AF86" s="26"/>
      <c r="AG86">
        <f t="shared" si="5"/>
        <v>22.1046491064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14.540896999999999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9.6999999999999993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0.21331989359999998</v>
      </c>
      <c r="AD87">
        <f t="shared" si="4"/>
        <v>24.027577106399995</v>
      </c>
      <c r="AE87">
        <v>0</v>
      </c>
      <c r="AF87" s="26"/>
      <c r="AG87">
        <f t="shared" si="5"/>
        <v>24.027577106399995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14.540896999999999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9.6999999999999993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0.21331989359999998</v>
      </c>
      <c r="AD88">
        <f t="shared" si="4"/>
        <v>24.027577106399995</v>
      </c>
      <c r="AE88">
        <v>0</v>
      </c>
      <c r="AF88" s="26"/>
      <c r="AG88">
        <f t="shared" si="5"/>
        <v>24.027577106399995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14.540896999999999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9.6999999999999993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0.21331989359999998</v>
      </c>
      <c r="AD89">
        <f t="shared" si="4"/>
        <v>24.027577106399995</v>
      </c>
      <c r="AE89">
        <v>0</v>
      </c>
      <c r="AF89" s="26"/>
      <c r="AG89">
        <f t="shared" si="5"/>
        <v>24.027577106399995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14.540896999999999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9.6999999999999993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0.21331989359999998</v>
      </c>
      <c r="AD90">
        <f t="shared" si="4"/>
        <v>24.027577106399995</v>
      </c>
      <c r="AE90">
        <v>0</v>
      </c>
      <c r="AF90" s="26"/>
      <c r="AG90">
        <f t="shared" si="5"/>
        <v>24.027577106399995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14.540896999999999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9.6999999999999993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0.21331989359999998</v>
      </c>
      <c r="AD91">
        <f t="shared" si="4"/>
        <v>24.027577106399995</v>
      </c>
      <c r="AE91">
        <v>0</v>
      </c>
      <c r="AF91" s="26"/>
      <c r="AG91">
        <f t="shared" si="5"/>
        <v>24.027577106399995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14.540896999999999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9.6999999999999993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0.21331989359999998</v>
      </c>
      <c r="AD92">
        <f t="shared" si="4"/>
        <v>24.027577106399995</v>
      </c>
      <c r="AE92">
        <v>0</v>
      </c>
      <c r="AF92" s="26"/>
      <c r="AG92">
        <f t="shared" si="5"/>
        <v>24.027577106399995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14.540896999999999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3.98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0.16298389359999998</v>
      </c>
      <c r="AD93">
        <f t="shared" si="4"/>
        <v>18.357913106399998</v>
      </c>
      <c r="AE93">
        <v>0</v>
      </c>
      <c r="AF93" s="26"/>
      <c r="AG93">
        <f t="shared" si="5"/>
        <v>18.357913106399998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14.540896999999999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9.6999999999999993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0.21331989359999998</v>
      </c>
      <c r="AD94">
        <f t="shared" si="4"/>
        <v>24.027577106399995</v>
      </c>
      <c r="AE94">
        <v>0</v>
      </c>
      <c r="AF94" s="26"/>
      <c r="AG94">
        <f t="shared" si="5"/>
        <v>24.027577106399995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14.540896999999999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9.6999999999999993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0.21331989359999998</v>
      </c>
      <c r="AD95">
        <f t="shared" si="4"/>
        <v>24.027577106399995</v>
      </c>
      <c r="AE95">
        <v>0</v>
      </c>
      <c r="AF95" s="26"/>
      <c r="AG95">
        <f t="shared" si="5"/>
        <v>24.027577106399995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14.540896999999999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8.73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0.20478389359999999</v>
      </c>
      <c r="AD96">
        <f t="shared" si="4"/>
        <v>23.0661131064</v>
      </c>
      <c r="AE96">
        <v>0</v>
      </c>
      <c r="AF96" s="26"/>
      <c r="AG96">
        <f t="shared" si="5"/>
        <v>23.0661131064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14.540896999999999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8.0500000000000007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0.1987998936</v>
      </c>
      <c r="AD97">
        <f t="shared" si="4"/>
        <v>22.392097106399998</v>
      </c>
      <c r="AE97">
        <v>0</v>
      </c>
      <c r="AF97" s="26"/>
      <c r="AG97">
        <f t="shared" si="5"/>
        <v>22.392097106399998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14.540896999999999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8.0500000000000007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0.1987998936</v>
      </c>
      <c r="AD98">
        <f t="shared" si="4"/>
        <v>22.392097106399998</v>
      </c>
      <c r="AE98">
        <v>0</v>
      </c>
      <c r="AF98" s="26"/>
      <c r="AG98">
        <f t="shared" si="5"/>
        <v>22.392097106399998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0.3474977752500002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0.19061250000000016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4.735370422199999E-3</v>
      </c>
      <c r="AD99">
        <f t="shared" si="6"/>
        <v>0.53337490482780014</v>
      </c>
      <c r="AE99">
        <f t="shared" ref="AE99:AR99" si="8">SUM(AE3:AE98)/4000</f>
        <v>0</v>
      </c>
      <c r="AG99">
        <f t="shared" si="8"/>
        <v>0.53337490482780014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44815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'[1]11'!B5</f>
        <v>120</v>
      </c>
      <c r="C3" s="16">
        <f>'[1]11'!C5</f>
        <v>0</v>
      </c>
      <c r="D3" s="16">
        <f>'[1]11'!D5</f>
        <v>200</v>
      </c>
      <c r="E3" s="16">
        <f>'[1]11'!E5</f>
        <v>0</v>
      </c>
      <c r="F3" s="15">
        <f>SUM(B3:E3)</f>
        <v>320</v>
      </c>
      <c r="G3" s="15">
        <f>'[1]11'!H5</f>
        <v>120</v>
      </c>
      <c r="H3" s="16">
        <f>'[1]11'!I5</f>
        <v>0</v>
      </c>
      <c r="I3" s="16">
        <f>'[1]11'!J5</f>
        <v>34</v>
      </c>
      <c r="J3" s="16">
        <f>'[1]11'!K5</f>
        <v>0</v>
      </c>
      <c r="K3" s="15">
        <f>SUM(G3:J3)</f>
        <v>154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34</v>
      </c>
      <c r="P3" s="16">
        <f t="shared" ref="P3:P34" si="3">IF($L3=1,J3,IF(AND($L3=0.985,J3&gt;0.985*E3),E3*0.985,IF(AND($L3=0.965,J3&gt;0.965*E3),0.965*E3,J3)))</f>
        <v>0</v>
      </c>
      <c r="Q3" s="17">
        <f>SUM(M3:P3)</f>
        <v>154</v>
      </c>
    </row>
    <row r="4" spans="1:18">
      <c r="A4" s="8" t="s">
        <v>46</v>
      </c>
      <c r="B4" s="15">
        <f>'[1]11'!B6</f>
        <v>120</v>
      </c>
      <c r="C4" s="16">
        <f>'[1]11'!C6</f>
        <v>0</v>
      </c>
      <c r="D4" s="16">
        <f>'[1]11'!D6</f>
        <v>200</v>
      </c>
      <c r="E4" s="16">
        <f>'[1]11'!E6</f>
        <v>0</v>
      </c>
      <c r="F4" s="15">
        <f>SUM(B4:E4)</f>
        <v>320</v>
      </c>
      <c r="G4" s="15">
        <f>'[1]11'!H6</f>
        <v>120</v>
      </c>
      <c r="H4" s="16">
        <f>'[1]11'!I6</f>
        <v>0</v>
      </c>
      <c r="I4" s="16">
        <f>'[1]11'!J6</f>
        <v>34</v>
      </c>
      <c r="J4" s="16">
        <f>'[1]11'!K6</f>
        <v>0</v>
      </c>
      <c r="K4" s="15">
        <f t="shared" ref="K4:K67" si="4">SUM(G4:J4)</f>
        <v>154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34</v>
      </c>
      <c r="P4" s="16">
        <f t="shared" si="3"/>
        <v>0</v>
      </c>
      <c r="Q4" s="17">
        <f t="shared" ref="Q4:Q67" si="5">SUM(M4:P4)</f>
        <v>154</v>
      </c>
    </row>
    <row r="5" spans="1:18">
      <c r="A5" s="8" t="s">
        <v>47</v>
      </c>
      <c r="B5" s="15">
        <f>'[1]11'!B7</f>
        <v>120</v>
      </c>
      <c r="C5" s="16">
        <f>'[1]11'!C7</f>
        <v>0</v>
      </c>
      <c r="D5" s="16">
        <f>'[1]11'!D7</f>
        <v>200</v>
      </c>
      <c r="E5" s="16">
        <f>'[1]11'!E7</f>
        <v>0</v>
      </c>
      <c r="F5" s="15">
        <f t="shared" ref="F5:F68" si="6">SUM(B5:E5)</f>
        <v>320</v>
      </c>
      <c r="G5" s="15">
        <f>'[1]11'!H7</f>
        <v>120</v>
      </c>
      <c r="H5" s="16">
        <f>'[1]11'!I7</f>
        <v>0</v>
      </c>
      <c r="I5" s="16">
        <f>'[1]11'!J7</f>
        <v>34</v>
      </c>
      <c r="J5" s="16">
        <f>'[1]11'!K7</f>
        <v>0</v>
      </c>
      <c r="K5" s="15">
        <f t="shared" si="4"/>
        <v>154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34</v>
      </c>
      <c r="P5" s="16">
        <f t="shared" si="3"/>
        <v>0</v>
      </c>
      <c r="Q5" s="17">
        <f t="shared" si="5"/>
        <v>154</v>
      </c>
      <c r="R5" s="168"/>
    </row>
    <row r="6" spans="1:18">
      <c r="A6" s="8" t="s">
        <v>48</v>
      </c>
      <c r="B6" s="15">
        <f>'[1]11'!B8</f>
        <v>120</v>
      </c>
      <c r="C6" s="16">
        <f>'[1]11'!C8</f>
        <v>0</v>
      </c>
      <c r="D6" s="16">
        <f>'[1]11'!D8</f>
        <v>200</v>
      </c>
      <c r="E6" s="16">
        <f>'[1]11'!E8</f>
        <v>0</v>
      </c>
      <c r="F6" s="15">
        <f t="shared" si="6"/>
        <v>320</v>
      </c>
      <c r="G6" s="15">
        <f>'[1]11'!H8</f>
        <v>120</v>
      </c>
      <c r="H6" s="16">
        <f>'[1]11'!I8</f>
        <v>0</v>
      </c>
      <c r="I6" s="16">
        <f>'[1]11'!J8</f>
        <v>34</v>
      </c>
      <c r="J6" s="16">
        <f>'[1]11'!K8</f>
        <v>0</v>
      </c>
      <c r="K6" s="15">
        <f t="shared" si="4"/>
        <v>154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34</v>
      </c>
      <c r="P6" s="16">
        <f t="shared" si="3"/>
        <v>0</v>
      </c>
      <c r="Q6" s="17">
        <f t="shared" si="5"/>
        <v>154</v>
      </c>
    </row>
    <row r="7" spans="1:18">
      <c r="A7" s="8" t="s">
        <v>49</v>
      </c>
      <c r="B7" s="15">
        <f>'[1]11'!B9</f>
        <v>120</v>
      </c>
      <c r="C7" s="16">
        <f>'[1]11'!C9</f>
        <v>0</v>
      </c>
      <c r="D7" s="16">
        <f>'[1]11'!D9</f>
        <v>200</v>
      </c>
      <c r="E7" s="16">
        <f>'[1]11'!E9</f>
        <v>0</v>
      </c>
      <c r="F7" s="15">
        <f t="shared" si="6"/>
        <v>320</v>
      </c>
      <c r="G7" s="15">
        <f>'[1]11'!H9</f>
        <v>120</v>
      </c>
      <c r="H7" s="16">
        <f>'[1]11'!I9</f>
        <v>0</v>
      </c>
      <c r="I7" s="16">
        <f>'[1]11'!J9</f>
        <v>34</v>
      </c>
      <c r="J7" s="16">
        <f>'[1]11'!K9</f>
        <v>0</v>
      </c>
      <c r="K7" s="15">
        <f t="shared" si="4"/>
        <v>154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34</v>
      </c>
      <c r="P7" s="16">
        <f t="shared" si="3"/>
        <v>0</v>
      </c>
      <c r="Q7" s="17">
        <f t="shared" si="5"/>
        <v>154</v>
      </c>
    </row>
    <row r="8" spans="1:18">
      <c r="A8" s="8" t="s">
        <v>50</v>
      </c>
      <c r="B8" s="15">
        <f>'[1]11'!B10</f>
        <v>120</v>
      </c>
      <c r="C8" s="16">
        <f>'[1]11'!C10</f>
        <v>0</v>
      </c>
      <c r="D8" s="16">
        <f>'[1]11'!D10</f>
        <v>200</v>
      </c>
      <c r="E8" s="16">
        <f>'[1]11'!E10</f>
        <v>0</v>
      </c>
      <c r="F8" s="15">
        <f t="shared" si="6"/>
        <v>320</v>
      </c>
      <c r="G8" s="15">
        <f>'[1]11'!H10</f>
        <v>120</v>
      </c>
      <c r="H8" s="16">
        <f>'[1]11'!I10</f>
        <v>0</v>
      </c>
      <c r="I8" s="16">
        <f>'[1]11'!J10</f>
        <v>34</v>
      </c>
      <c r="J8" s="16">
        <f>'[1]11'!K10</f>
        <v>0</v>
      </c>
      <c r="K8" s="15">
        <f t="shared" si="4"/>
        <v>154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34</v>
      </c>
      <c r="P8" s="16">
        <f t="shared" si="3"/>
        <v>0</v>
      </c>
      <c r="Q8" s="17">
        <f t="shared" si="5"/>
        <v>154</v>
      </c>
    </row>
    <row r="9" spans="1:18">
      <c r="A9" s="8" t="s">
        <v>51</v>
      </c>
      <c r="B9" s="15">
        <f>'[1]11'!B11</f>
        <v>120</v>
      </c>
      <c r="C9" s="16">
        <f>'[1]11'!C11</f>
        <v>0</v>
      </c>
      <c r="D9" s="16">
        <f>'[1]11'!D11</f>
        <v>200</v>
      </c>
      <c r="E9" s="16">
        <f>'[1]11'!E11</f>
        <v>0</v>
      </c>
      <c r="F9" s="15">
        <f t="shared" si="6"/>
        <v>320</v>
      </c>
      <c r="G9" s="15">
        <f>'[1]11'!H11</f>
        <v>120</v>
      </c>
      <c r="H9" s="16">
        <f>'[1]11'!I11</f>
        <v>0</v>
      </c>
      <c r="I9" s="16">
        <f>'[1]11'!J11</f>
        <v>34</v>
      </c>
      <c r="J9" s="16">
        <f>'[1]11'!K11</f>
        <v>0</v>
      </c>
      <c r="K9" s="15">
        <f t="shared" si="4"/>
        <v>154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34</v>
      </c>
      <c r="P9" s="16">
        <f t="shared" si="3"/>
        <v>0</v>
      </c>
      <c r="Q9" s="17">
        <f t="shared" si="5"/>
        <v>154</v>
      </c>
    </row>
    <row r="10" spans="1:18">
      <c r="A10" s="8" t="s">
        <v>52</v>
      </c>
      <c r="B10" s="15">
        <f>'[1]11'!B12</f>
        <v>120</v>
      </c>
      <c r="C10" s="16">
        <f>'[1]11'!C12</f>
        <v>0</v>
      </c>
      <c r="D10" s="16">
        <f>'[1]11'!D12</f>
        <v>200</v>
      </c>
      <c r="E10" s="16">
        <f>'[1]11'!E12</f>
        <v>0</v>
      </c>
      <c r="F10" s="15">
        <f t="shared" si="6"/>
        <v>320</v>
      </c>
      <c r="G10" s="15">
        <f>'[1]11'!H12</f>
        <v>120</v>
      </c>
      <c r="H10" s="16">
        <f>'[1]11'!I12</f>
        <v>0</v>
      </c>
      <c r="I10" s="16">
        <f>'[1]11'!J12</f>
        <v>34</v>
      </c>
      <c r="J10" s="16">
        <f>'[1]11'!K12</f>
        <v>0</v>
      </c>
      <c r="K10" s="15">
        <f t="shared" si="4"/>
        <v>154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34</v>
      </c>
      <c r="P10" s="16">
        <f t="shared" si="3"/>
        <v>0</v>
      </c>
      <c r="Q10" s="17">
        <f t="shared" si="5"/>
        <v>154</v>
      </c>
    </row>
    <row r="11" spans="1:18">
      <c r="A11" s="8" t="s">
        <v>53</v>
      </c>
      <c r="B11" s="15">
        <f>'[1]11'!B13</f>
        <v>120</v>
      </c>
      <c r="C11" s="16">
        <f>'[1]11'!C13</f>
        <v>0</v>
      </c>
      <c r="D11" s="16">
        <f>'[1]11'!D13</f>
        <v>200</v>
      </c>
      <c r="E11" s="16">
        <f>'[1]11'!E13</f>
        <v>0</v>
      </c>
      <c r="F11" s="15">
        <f t="shared" si="6"/>
        <v>320</v>
      </c>
      <c r="G11" s="15">
        <f>'[1]11'!H13</f>
        <v>120</v>
      </c>
      <c r="H11" s="16">
        <f>'[1]11'!I13</f>
        <v>0</v>
      </c>
      <c r="I11" s="16">
        <f>'[1]11'!J13</f>
        <v>34</v>
      </c>
      <c r="J11" s="16">
        <f>'[1]11'!K13</f>
        <v>0</v>
      </c>
      <c r="K11" s="15">
        <f t="shared" si="4"/>
        <v>154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34</v>
      </c>
      <c r="P11" s="16">
        <f t="shared" si="3"/>
        <v>0</v>
      </c>
      <c r="Q11" s="17">
        <f t="shared" si="5"/>
        <v>154</v>
      </c>
    </row>
    <row r="12" spans="1:18">
      <c r="A12" s="8" t="s">
        <v>54</v>
      </c>
      <c r="B12" s="15">
        <f>'[1]11'!B14</f>
        <v>120</v>
      </c>
      <c r="C12" s="16">
        <f>'[1]11'!C14</f>
        <v>0</v>
      </c>
      <c r="D12" s="16">
        <f>'[1]11'!D14</f>
        <v>200</v>
      </c>
      <c r="E12" s="16">
        <f>'[1]11'!E14</f>
        <v>0</v>
      </c>
      <c r="F12" s="15">
        <f t="shared" si="6"/>
        <v>320</v>
      </c>
      <c r="G12" s="15">
        <f>'[1]11'!H14</f>
        <v>120</v>
      </c>
      <c r="H12" s="16">
        <f>'[1]11'!I14</f>
        <v>0</v>
      </c>
      <c r="I12" s="16">
        <f>'[1]11'!J14</f>
        <v>34</v>
      </c>
      <c r="J12" s="16">
        <f>'[1]11'!K14</f>
        <v>0</v>
      </c>
      <c r="K12" s="15">
        <f t="shared" si="4"/>
        <v>154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34</v>
      </c>
      <c r="P12" s="16">
        <f t="shared" si="3"/>
        <v>0</v>
      </c>
      <c r="Q12" s="17">
        <f t="shared" si="5"/>
        <v>154</v>
      </c>
    </row>
    <row r="13" spans="1:18">
      <c r="A13" s="8" t="s">
        <v>55</v>
      </c>
      <c r="B13" s="15">
        <f>'[1]11'!B15</f>
        <v>120</v>
      </c>
      <c r="C13" s="16">
        <f>'[1]11'!C15</f>
        <v>0</v>
      </c>
      <c r="D13" s="16">
        <f>'[1]11'!D15</f>
        <v>200</v>
      </c>
      <c r="E13" s="16">
        <f>'[1]11'!E15</f>
        <v>0</v>
      </c>
      <c r="F13" s="15">
        <f t="shared" si="6"/>
        <v>320</v>
      </c>
      <c r="G13" s="15">
        <f>'[1]11'!H15</f>
        <v>120</v>
      </c>
      <c r="H13" s="16">
        <f>'[1]11'!I15</f>
        <v>0</v>
      </c>
      <c r="I13" s="16">
        <f>'[1]11'!J15</f>
        <v>34</v>
      </c>
      <c r="J13" s="16">
        <f>'[1]11'!K15</f>
        <v>0</v>
      </c>
      <c r="K13" s="15">
        <f t="shared" si="4"/>
        <v>154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34</v>
      </c>
      <c r="P13" s="16">
        <f t="shared" si="3"/>
        <v>0</v>
      </c>
      <c r="Q13" s="17">
        <f t="shared" si="5"/>
        <v>154</v>
      </c>
    </row>
    <row r="14" spans="1:18">
      <c r="A14" s="8" t="s">
        <v>56</v>
      </c>
      <c r="B14" s="15">
        <f>'[1]11'!B16</f>
        <v>120</v>
      </c>
      <c r="C14" s="16">
        <f>'[1]11'!C16</f>
        <v>0</v>
      </c>
      <c r="D14" s="16">
        <f>'[1]11'!D16</f>
        <v>200</v>
      </c>
      <c r="E14" s="16">
        <f>'[1]11'!E16</f>
        <v>0</v>
      </c>
      <c r="F14" s="15">
        <f t="shared" si="6"/>
        <v>320</v>
      </c>
      <c r="G14" s="15">
        <f>'[1]11'!H16</f>
        <v>120</v>
      </c>
      <c r="H14" s="16">
        <f>'[1]11'!I16</f>
        <v>0</v>
      </c>
      <c r="I14" s="16">
        <f>'[1]11'!J16</f>
        <v>34</v>
      </c>
      <c r="J14" s="16">
        <f>'[1]11'!K16</f>
        <v>0</v>
      </c>
      <c r="K14" s="15">
        <f t="shared" si="4"/>
        <v>154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34</v>
      </c>
      <c r="P14" s="16">
        <f t="shared" si="3"/>
        <v>0</v>
      </c>
      <c r="Q14" s="17">
        <f t="shared" si="5"/>
        <v>154</v>
      </c>
    </row>
    <row r="15" spans="1:18">
      <c r="A15" s="8" t="s">
        <v>57</v>
      </c>
      <c r="B15" s="15">
        <f>'[1]11'!B17</f>
        <v>120</v>
      </c>
      <c r="C15" s="16">
        <f>'[1]11'!C17</f>
        <v>0</v>
      </c>
      <c r="D15" s="16">
        <f>'[1]11'!D17</f>
        <v>200</v>
      </c>
      <c r="E15" s="16">
        <f>'[1]11'!E17</f>
        <v>0</v>
      </c>
      <c r="F15" s="15">
        <f t="shared" si="6"/>
        <v>320</v>
      </c>
      <c r="G15" s="15">
        <f>'[1]11'!H17</f>
        <v>120</v>
      </c>
      <c r="H15" s="16">
        <f>'[1]11'!I17</f>
        <v>0</v>
      </c>
      <c r="I15" s="16">
        <f>'[1]11'!J17</f>
        <v>35</v>
      </c>
      <c r="J15" s="16">
        <f>'[1]11'!K17</f>
        <v>0</v>
      </c>
      <c r="K15" s="15">
        <f t="shared" si="4"/>
        <v>155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35</v>
      </c>
      <c r="P15" s="16">
        <f t="shared" si="3"/>
        <v>0</v>
      </c>
      <c r="Q15" s="17">
        <f t="shared" si="5"/>
        <v>155</v>
      </c>
    </row>
    <row r="16" spans="1:18">
      <c r="A16" s="8" t="s">
        <v>58</v>
      </c>
      <c r="B16" s="15">
        <f>'[1]11'!B18</f>
        <v>120</v>
      </c>
      <c r="C16" s="16">
        <f>'[1]11'!C18</f>
        <v>0</v>
      </c>
      <c r="D16" s="16">
        <f>'[1]11'!D18</f>
        <v>200</v>
      </c>
      <c r="E16" s="16">
        <f>'[1]11'!E18</f>
        <v>0</v>
      </c>
      <c r="F16" s="15">
        <f t="shared" si="6"/>
        <v>320</v>
      </c>
      <c r="G16" s="15">
        <f>'[1]11'!H18</f>
        <v>120</v>
      </c>
      <c r="H16" s="16">
        <f>'[1]11'!I18</f>
        <v>0</v>
      </c>
      <c r="I16" s="16">
        <f>'[1]11'!J18</f>
        <v>35</v>
      </c>
      <c r="J16" s="16">
        <f>'[1]11'!K18</f>
        <v>0</v>
      </c>
      <c r="K16" s="15">
        <f t="shared" si="4"/>
        <v>155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35</v>
      </c>
      <c r="P16" s="16">
        <f t="shared" si="3"/>
        <v>0</v>
      </c>
      <c r="Q16" s="17">
        <f t="shared" si="5"/>
        <v>155</v>
      </c>
    </row>
    <row r="17" spans="1:17">
      <c r="A17" s="8" t="s">
        <v>59</v>
      </c>
      <c r="B17" s="15">
        <f>'[1]11'!B19</f>
        <v>120</v>
      </c>
      <c r="C17" s="16">
        <f>'[1]11'!C19</f>
        <v>0</v>
      </c>
      <c r="D17" s="16">
        <f>'[1]11'!D19</f>
        <v>200</v>
      </c>
      <c r="E17" s="16">
        <f>'[1]11'!E19</f>
        <v>0</v>
      </c>
      <c r="F17" s="15">
        <f t="shared" si="6"/>
        <v>320</v>
      </c>
      <c r="G17" s="15">
        <f>'[1]11'!H19</f>
        <v>120</v>
      </c>
      <c r="H17" s="16">
        <f>'[1]11'!I19</f>
        <v>0</v>
      </c>
      <c r="I17" s="16">
        <f>'[1]11'!J19</f>
        <v>35</v>
      </c>
      <c r="J17" s="16">
        <f>'[1]11'!K19</f>
        <v>0</v>
      </c>
      <c r="K17" s="15">
        <f t="shared" si="4"/>
        <v>155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35</v>
      </c>
      <c r="P17" s="16">
        <f t="shared" si="3"/>
        <v>0</v>
      </c>
      <c r="Q17" s="17">
        <f t="shared" si="5"/>
        <v>155</v>
      </c>
    </row>
    <row r="18" spans="1:17">
      <c r="A18" s="8" t="s">
        <v>60</v>
      </c>
      <c r="B18" s="15">
        <f>'[1]11'!B20</f>
        <v>120</v>
      </c>
      <c r="C18" s="16">
        <f>'[1]11'!C20</f>
        <v>0</v>
      </c>
      <c r="D18" s="16">
        <f>'[1]11'!D20</f>
        <v>200</v>
      </c>
      <c r="E18" s="16">
        <f>'[1]11'!E20</f>
        <v>0</v>
      </c>
      <c r="F18" s="15">
        <f t="shared" si="6"/>
        <v>320</v>
      </c>
      <c r="G18" s="15">
        <f>'[1]11'!H20</f>
        <v>120</v>
      </c>
      <c r="H18" s="16">
        <f>'[1]11'!I20</f>
        <v>0</v>
      </c>
      <c r="I18" s="16">
        <f>'[1]11'!J20</f>
        <v>35</v>
      </c>
      <c r="J18" s="16">
        <f>'[1]11'!K20</f>
        <v>0</v>
      </c>
      <c r="K18" s="15">
        <f t="shared" si="4"/>
        <v>155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35</v>
      </c>
      <c r="P18" s="16">
        <f t="shared" si="3"/>
        <v>0</v>
      </c>
      <c r="Q18" s="17">
        <f t="shared" si="5"/>
        <v>155</v>
      </c>
    </row>
    <row r="19" spans="1:17">
      <c r="A19" s="8" t="s">
        <v>61</v>
      </c>
      <c r="B19" s="15">
        <f>'[1]11'!B21</f>
        <v>120</v>
      </c>
      <c r="C19" s="16">
        <f>'[1]11'!C21</f>
        <v>0</v>
      </c>
      <c r="D19" s="16">
        <f>'[1]11'!D21</f>
        <v>200</v>
      </c>
      <c r="E19" s="16">
        <f>'[1]11'!E21</f>
        <v>0</v>
      </c>
      <c r="F19" s="15">
        <f t="shared" si="6"/>
        <v>320</v>
      </c>
      <c r="G19" s="15">
        <f>'[1]11'!H21</f>
        <v>120</v>
      </c>
      <c r="H19" s="16">
        <f>'[1]11'!I21</f>
        <v>0</v>
      </c>
      <c r="I19" s="16">
        <f>'[1]11'!J21</f>
        <v>35</v>
      </c>
      <c r="J19" s="16">
        <f>'[1]11'!K21</f>
        <v>0</v>
      </c>
      <c r="K19" s="15">
        <f t="shared" si="4"/>
        <v>155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35</v>
      </c>
      <c r="P19" s="16">
        <f t="shared" si="3"/>
        <v>0</v>
      </c>
      <c r="Q19" s="17">
        <f t="shared" si="5"/>
        <v>155</v>
      </c>
    </row>
    <row r="20" spans="1:17">
      <c r="A20" s="8" t="s">
        <v>62</v>
      </c>
      <c r="B20" s="15">
        <f>'[1]11'!B22</f>
        <v>120</v>
      </c>
      <c r="C20" s="16">
        <f>'[1]11'!C22</f>
        <v>0</v>
      </c>
      <c r="D20" s="16">
        <f>'[1]11'!D22</f>
        <v>200</v>
      </c>
      <c r="E20" s="16">
        <f>'[1]11'!E22</f>
        <v>0</v>
      </c>
      <c r="F20" s="15">
        <f t="shared" si="6"/>
        <v>320</v>
      </c>
      <c r="G20" s="15">
        <f>'[1]11'!H22</f>
        <v>120</v>
      </c>
      <c r="H20" s="16">
        <f>'[1]11'!I22</f>
        <v>0</v>
      </c>
      <c r="I20" s="16">
        <f>'[1]11'!J22</f>
        <v>35</v>
      </c>
      <c r="J20" s="16">
        <f>'[1]11'!K22</f>
        <v>0</v>
      </c>
      <c r="K20" s="15">
        <f t="shared" si="4"/>
        <v>155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35</v>
      </c>
      <c r="P20" s="16">
        <f t="shared" si="3"/>
        <v>0</v>
      </c>
      <c r="Q20" s="17">
        <f t="shared" si="5"/>
        <v>155</v>
      </c>
    </row>
    <row r="21" spans="1:17">
      <c r="A21" s="8" t="s">
        <v>63</v>
      </c>
      <c r="B21" s="15">
        <f>'[1]11'!B23</f>
        <v>120</v>
      </c>
      <c r="C21" s="16">
        <f>'[1]11'!C23</f>
        <v>0</v>
      </c>
      <c r="D21" s="16">
        <f>'[1]11'!D23</f>
        <v>200</v>
      </c>
      <c r="E21" s="16">
        <f>'[1]11'!E23</f>
        <v>0</v>
      </c>
      <c r="F21" s="15">
        <f t="shared" si="6"/>
        <v>320</v>
      </c>
      <c r="G21" s="15">
        <f>'[1]11'!H23</f>
        <v>120</v>
      </c>
      <c r="H21" s="16">
        <f>'[1]11'!I23</f>
        <v>0</v>
      </c>
      <c r="I21" s="16">
        <f>'[1]11'!J23</f>
        <v>35</v>
      </c>
      <c r="J21" s="16">
        <f>'[1]11'!K23</f>
        <v>0</v>
      </c>
      <c r="K21" s="15">
        <f t="shared" si="4"/>
        <v>155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35</v>
      </c>
      <c r="P21" s="16">
        <f t="shared" si="3"/>
        <v>0</v>
      </c>
      <c r="Q21" s="17">
        <f t="shared" si="5"/>
        <v>155</v>
      </c>
    </row>
    <row r="22" spans="1:17">
      <c r="A22" s="8" t="s">
        <v>64</v>
      </c>
      <c r="B22" s="15">
        <f>'[1]11'!B24</f>
        <v>120</v>
      </c>
      <c r="C22" s="16">
        <f>'[1]11'!C24</f>
        <v>0</v>
      </c>
      <c r="D22" s="16">
        <f>'[1]11'!D24</f>
        <v>200</v>
      </c>
      <c r="E22" s="16">
        <f>'[1]11'!E24</f>
        <v>0</v>
      </c>
      <c r="F22" s="15">
        <f t="shared" si="6"/>
        <v>320</v>
      </c>
      <c r="G22" s="15">
        <f>'[1]11'!H24</f>
        <v>120</v>
      </c>
      <c r="H22" s="16">
        <f>'[1]11'!I24</f>
        <v>0</v>
      </c>
      <c r="I22" s="16">
        <f>'[1]11'!J24</f>
        <v>35</v>
      </c>
      <c r="J22" s="16">
        <f>'[1]11'!K24</f>
        <v>0</v>
      </c>
      <c r="K22" s="15">
        <f t="shared" si="4"/>
        <v>155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35</v>
      </c>
      <c r="P22" s="16">
        <f t="shared" si="3"/>
        <v>0</v>
      </c>
      <c r="Q22" s="17">
        <f t="shared" si="5"/>
        <v>155</v>
      </c>
    </row>
    <row r="23" spans="1:17">
      <c r="A23" s="8" t="s">
        <v>65</v>
      </c>
      <c r="B23" s="15">
        <f>'[1]11'!B25</f>
        <v>120</v>
      </c>
      <c r="C23" s="16">
        <f>'[1]11'!C25</f>
        <v>0</v>
      </c>
      <c r="D23" s="16">
        <f>'[1]11'!D25</f>
        <v>200</v>
      </c>
      <c r="E23" s="16">
        <f>'[1]11'!E25</f>
        <v>0</v>
      </c>
      <c r="F23" s="15">
        <f t="shared" si="6"/>
        <v>320</v>
      </c>
      <c r="G23" s="15">
        <f>'[1]11'!H25</f>
        <v>120</v>
      </c>
      <c r="H23" s="16">
        <f>'[1]11'!I25</f>
        <v>0</v>
      </c>
      <c r="I23" s="16">
        <f>'[1]11'!J25</f>
        <v>35</v>
      </c>
      <c r="J23" s="16">
        <f>'[1]11'!K25</f>
        <v>0</v>
      </c>
      <c r="K23" s="15">
        <f t="shared" si="4"/>
        <v>155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35</v>
      </c>
      <c r="P23" s="16">
        <f t="shared" si="3"/>
        <v>0</v>
      </c>
      <c r="Q23" s="17">
        <f t="shared" si="5"/>
        <v>155</v>
      </c>
    </row>
    <row r="24" spans="1:17">
      <c r="A24" s="8" t="s">
        <v>66</v>
      </c>
      <c r="B24" s="15">
        <f>'[1]11'!B26</f>
        <v>120</v>
      </c>
      <c r="C24" s="16">
        <f>'[1]11'!C26</f>
        <v>0</v>
      </c>
      <c r="D24" s="16">
        <f>'[1]11'!D26</f>
        <v>200</v>
      </c>
      <c r="E24" s="16">
        <f>'[1]11'!E26</f>
        <v>0</v>
      </c>
      <c r="F24" s="15">
        <f t="shared" si="6"/>
        <v>320</v>
      </c>
      <c r="G24" s="15">
        <f>'[1]11'!H26</f>
        <v>120</v>
      </c>
      <c r="H24" s="16">
        <f>'[1]11'!I26</f>
        <v>0</v>
      </c>
      <c r="I24" s="16">
        <f>'[1]11'!J26</f>
        <v>35</v>
      </c>
      <c r="J24" s="16">
        <f>'[1]11'!K26</f>
        <v>0</v>
      </c>
      <c r="K24" s="15">
        <f t="shared" si="4"/>
        <v>155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35</v>
      </c>
      <c r="P24" s="16">
        <f t="shared" si="3"/>
        <v>0</v>
      </c>
      <c r="Q24" s="17">
        <f t="shared" si="5"/>
        <v>155</v>
      </c>
    </row>
    <row r="25" spans="1:17">
      <c r="A25" s="8" t="s">
        <v>67</v>
      </c>
      <c r="B25" s="15">
        <f>'[1]11'!B27</f>
        <v>120</v>
      </c>
      <c r="C25" s="16">
        <f>'[1]11'!C27</f>
        <v>0</v>
      </c>
      <c r="D25" s="16">
        <f>'[1]11'!D27</f>
        <v>200</v>
      </c>
      <c r="E25" s="16">
        <f>'[1]11'!E27</f>
        <v>0</v>
      </c>
      <c r="F25" s="15">
        <f t="shared" si="6"/>
        <v>320</v>
      </c>
      <c r="G25" s="15">
        <f>'[1]11'!H27</f>
        <v>120</v>
      </c>
      <c r="H25" s="16">
        <f>'[1]11'!I27</f>
        <v>0</v>
      </c>
      <c r="I25" s="16">
        <f>'[1]11'!J27</f>
        <v>35</v>
      </c>
      <c r="J25" s="16">
        <f>'[1]11'!K27</f>
        <v>0</v>
      </c>
      <c r="K25" s="15">
        <f t="shared" si="4"/>
        <v>155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35</v>
      </c>
      <c r="P25" s="16">
        <f t="shared" si="3"/>
        <v>0</v>
      </c>
      <c r="Q25" s="17">
        <f t="shared" si="5"/>
        <v>155</v>
      </c>
    </row>
    <row r="26" spans="1:17">
      <c r="A26" s="8" t="s">
        <v>68</v>
      </c>
      <c r="B26" s="15">
        <f>'[1]11'!B28</f>
        <v>120</v>
      </c>
      <c r="C26" s="16">
        <f>'[1]11'!C28</f>
        <v>0</v>
      </c>
      <c r="D26" s="16">
        <f>'[1]11'!D28</f>
        <v>200</v>
      </c>
      <c r="E26" s="16">
        <f>'[1]11'!E28</f>
        <v>0</v>
      </c>
      <c r="F26" s="15">
        <f t="shared" si="6"/>
        <v>320</v>
      </c>
      <c r="G26" s="15">
        <f>'[1]11'!H28</f>
        <v>120</v>
      </c>
      <c r="H26" s="16">
        <f>'[1]11'!I28</f>
        <v>0</v>
      </c>
      <c r="I26" s="16">
        <f>'[1]11'!J28</f>
        <v>35</v>
      </c>
      <c r="J26" s="16">
        <f>'[1]11'!K28</f>
        <v>0</v>
      </c>
      <c r="K26" s="15">
        <f t="shared" si="4"/>
        <v>155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35</v>
      </c>
      <c r="P26" s="16">
        <f t="shared" si="3"/>
        <v>0</v>
      </c>
      <c r="Q26" s="17">
        <f t="shared" si="5"/>
        <v>155</v>
      </c>
    </row>
    <row r="27" spans="1:17">
      <c r="A27" s="8" t="s">
        <v>69</v>
      </c>
      <c r="B27" s="15">
        <f>'[1]11'!B29</f>
        <v>120</v>
      </c>
      <c r="C27" s="16">
        <f>'[1]11'!C29</f>
        <v>0</v>
      </c>
      <c r="D27" s="16">
        <f>'[1]11'!D29</f>
        <v>200</v>
      </c>
      <c r="E27" s="16">
        <f>'[1]11'!E29</f>
        <v>0</v>
      </c>
      <c r="F27" s="15">
        <f t="shared" si="6"/>
        <v>320</v>
      </c>
      <c r="G27" s="15">
        <f>'[1]11'!H29</f>
        <v>120</v>
      </c>
      <c r="H27" s="16">
        <f>'[1]11'!I29</f>
        <v>0</v>
      </c>
      <c r="I27" s="16">
        <f>'[1]11'!J29</f>
        <v>36</v>
      </c>
      <c r="J27" s="16">
        <f>'[1]11'!K29</f>
        <v>0</v>
      </c>
      <c r="K27" s="15">
        <f t="shared" si="4"/>
        <v>156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36</v>
      </c>
      <c r="P27" s="16">
        <f t="shared" si="3"/>
        <v>0</v>
      </c>
      <c r="Q27" s="17">
        <f t="shared" si="5"/>
        <v>156</v>
      </c>
    </row>
    <row r="28" spans="1:17">
      <c r="A28" s="8" t="s">
        <v>70</v>
      </c>
      <c r="B28" s="15">
        <f>'[1]11'!B30</f>
        <v>120</v>
      </c>
      <c r="C28" s="16">
        <f>'[1]11'!C30</f>
        <v>0</v>
      </c>
      <c r="D28" s="16">
        <f>'[1]11'!D30</f>
        <v>200</v>
      </c>
      <c r="E28" s="16">
        <f>'[1]11'!E30</f>
        <v>0</v>
      </c>
      <c r="F28" s="15">
        <f t="shared" si="6"/>
        <v>320</v>
      </c>
      <c r="G28" s="15">
        <f>'[1]11'!H30</f>
        <v>120</v>
      </c>
      <c r="H28" s="16">
        <f>'[1]11'!I30</f>
        <v>0</v>
      </c>
      <c r="I28" s="16">
        <f>'[1]11'!J30</f>
        <v>36</v>
      </c>
      <c r="J28" s="16">
        <f>'[1]11'!K30</f>
        <v>0</v>
      </c>
      <c r="K28" s="15">
        <f t="shared" si="4"/>
        <v>156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36</v>
      </c>
      <c r="P28" s="16">
        <f t="shared" si="3"/>
        <v>0</v>
      </c>
      <c r="Q28" s="17">
        <f t="shared" si="5"/>
        <v>156</v>
      </c>
    </row>
    <row r="29" spans="1:17">
      <c r="A29" s="8" t="s">
        <v>71</v>
      </c>
      <c r="B29" s="15">
        <f>'[1]11'!B31</f>
        <v>120</v>
      </c>
      <c r="C29" s="16">
        <f>'[1]11'!C31</f>
        <v>0</v>
      </c>
      <c r="D29" s="16">
        <f>'[1]11'!D31</f>
        <v>200</v>
      </c>
      <c r="E29" s="16">
        <f>'[1]11'!E31</f>
        <v>0</v>
      </c>
      <c r="F29" s="15">
        <f t="shared" si="6"/>
        <v>320</v>
      </c>
      <c r="G29" s="15">
        <f>'[1]11'!H31</f>
        <v>120</v>
      </c>
      <c r="H29" s="16">
        <f>'[1]11'!I31</f>
        <v>0</v>
      </c>
      <c r="I29" s="16">
        <f>'[1]11'!J31</f>
        <v>36</v>
      </c>
      <c r="J29" s="16">
        <f>'[1]11'!K31</f>
        <v>0</v>
      </c>
      <c r="K29" s="15">
        <f t="shared" si="4"/>
        <v>156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36</v>
      </c>
      <c r="P29" s="16">
        <f t="shared" si="3"/>
        <v>0</v>
      </c>
      <c r="Q29" s="17">
        <f t="shared" si="5"/>
        <v>156</v>
      </c>
    </row>
    <row r="30" spans="1:17">
      <c r="A30" s="8" t="s">
        <v>72</v>
      </c>
      <c r="B30" s="15">
        <f>'[1]11'!B32</f>
        <v>120</v>
      </c>
      <c r="C30" s="16">
        <f>'[1]11'!C32</f>
        <v>0</v>
      </c>
      <c r="D30" s="16">
        <f>'[1]11'!D32</f>
        <v>200</v>
      </c>
      <c r="E30" s="16">
        <f>'[1]11'!E32</f>
        <v>0</v>
      </c>
      <c r="F30" s="15">
        <f t="shared" si="6"/>
        <v>320</v>
      </c>
      <c r="G30" s="15">
        <f>'[1]11'!H32</f>
        <v>120</v>
      </c>
      <c r="H30" s="16">
        <f>'[1]11'!I32</f>
        <v>0</v>
      </c>
      <c r="I30" s="16">
        <f>'[1]11'!J32</f>
        <v>36</v>
      </c>
      <c r="J30" s="16">
        <f>'[1]11'!K32</f>
        <v>0</v>
      </c>
      <c r="K30" s="15">
        <f t="shared" si="4"/>
        <v>156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36</v>
      </c>
      <c r="P30" s="16">
        <f t="shared" si="3"/>
        <v>0</v>
      </c>
      <c r="Q30" s="17">
        <f t="shared" si="5"/>
        <v>156</v>
      </c>
    </row>
    <row r="31" spans="1:17">
      <c r="A31" s="8" t="s">
        <v>73</v>
      </c>
      <c r="B31" s="15">
        <f>'[1]11'!B33</f>
        <v>120</v>
      </c>
      <c r="C31" s="16">
        <f>'[1]11'!C33</f>
        <v>0</v>
      </c>
      <c r="D31" s="16">
        <f>'[1]11'!D33</f>
        <v>200</v>
      </c>
      <c r="E31" s="16">
        <f>'[1]11'!E33</f>
        <v>0</v>
      </c>
      <c r="F31" s="15">
        <f t="shared" si="6"/>
        <v>320</v>
      </c>
      <c r="G31" s="15">
        <f>'[1]11'!H33</f>
        <v>120</v>
      </c>
      <c r="H31" s="16">
        <f>'[1]11'!I33</f>
        <v>0</v>
      </c>
      <c r="I31" s="16">
        <f>'[1]11'!J33</f>
        <v>36</v>
      </c>
      <c r="J31" s="16">
        <f>'[1]11'!K33</f>
        <v>0</v>
      </c>
      <c r="K31" s="15">
        <f t="shared" si="4"/>
        <v>156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36</v>
      </c>
      <c r="P31" s="16">
        <f t="shared" si="3"/>
        <v>0</v>
      </c>
      <c r="Q31" s="17">
        <f t="shared" si="5"/>
        <v>156</v>
      </c>
    </row>
    <row r="32" spans="1:17">
      <c r="A32" s="8" t="s">
        <v>74</v>
      </c>
      <c r="B32" s="15">
        <f>'[1]11'!B34</f>
        <v>120</v>
      </c>
      <c r="C32" s="16">
        <f>'[1]11'!C34</f>
        <v>0</v>
      </c>
      <c r="D32" s="16">
        <f>'[1]11'!D34</f>
        <v>200</v>
      </c>
      <c r="E32" s="16">
        <f>'[1]11'!E34</f>
        <v>0</v>
      </c>
      <c r="F32" s="15">
        <f t="shared" si="6"/>
        <v>320</v>
      </c>
      <c r="G32" s="15">
        <f>'[1]11'!H34</f>
        <v>120</v>
      </c>
      <c r="H32" s="16">
        <f>'[1]11'!I34</f>
        <v>0</v>
      </c>
      <c r="I32" s="16">
        <f>'[1]11'!J34</f>
        <v>36</v>
      </c>
      <c r="J32" s="16">
        <f>'[1]11'!K34</f>
        <v>0</v>
      </c>
      <c r="K32" s="15">
        <f t="shared" si="4"/>
        <v>156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36</v>
      </c>
      <c r="P32" s="16">
        <f t="shared" si="3"/>
        <v>0</v>
      </c>
      <c r="Q32" s="17">
        <f t="shared" si="5"/>
        <v>156</v>
      </c>
    </row>
    <row r="33" spans="1:17">
      <c r="A33" s="8" t="s">
        <v>75</v>
      </c>
      <c r="B33" s="15">
        <f>'[1]11'!B35</f>
        <v>120</v>
      </c>
      <c r="C33" s="16">
        <f>'[1]11'!C35</f>
        <v>0</v>
      </c>
      <c r="D33" s="16">
        <f>'[1]11'!D35</f>
        <v>200</v>
      </c>
      <c r="E33" s="16">
        <f>'[1]11'!E35</f>
        <v>0</v>
      </c>
      <c r="F33" s="15">
        <f t="shared" si="6"/>
        <v>320</v>
      </c>
      <c r="G33" s="15">
        <f>'[1]11'!H35</f>
        <v>120</v>
      </c>
      <c r="H33" s="16">
        <f>'[1]11'!I35</f>
        <v>0</v>
      </c>
      <c r="I33" s="16">
        <f>'[1]11'!J35</f>
        <v>36</v>
      </c>
      <c r="J33" s="16">
        <f>'[1]11'!K35</f>
        <v>0</v>
      </c>
      <c r="K33" s="15">
        <f t="shared" si="4"/>
        <v>156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36</v>
      </c>
      <c r="P33" s="16">
        <f t="shared" si="3"/>
        <v>0</v>
      </c>
      <c r="Q33" s="17">
        <f t="shared" si="5"/>
        <v>156</v>
      </c>
    </row>
    <row r="34" spans="1:17">
      <c r="A34" s="8" t="s">
        <v>76</v>
      </c>
      <c r="B34" s="15">
        <f>'[1]11'!B36</f>
        <v>120</v>
      </c>
      <c r="C34" s="16">
        <f>'[1]11'!C36</f>
        <v>0</v>
      </c>
      <c r="D34" s="16">
        <f>'[1]11'!D36</f>
        <v>200</v>
      </c>
      <c r="E34" s="16">
        <f>'[1]11'!E36</f>
        <v>0</v>
      </c>
      <c r="F34" s="15">
        <f t="shared" si="6"/>
        <v>320</v>
      </c>
      <c r="G34" s="15">
        <f>'[1]11'!H36</f>
        <v>120</v>
      </c>
      <c r="H34" s="16">
        <f>'[1]11'!I36</f>
        <v>0</v>
      </c>
      <c r="I34" s="16">
        <f>'[1]11'!J36</f>
        <v>36</v>
      </c>
      <c r="J34" s="16">
        <f>'[1]11'!K36</f>
        <v>0</v>
      </c>
      <c r="K34" s="15">
        <f t="shared" si="4"/>
        <v>156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36</v>
      </c>
      <c r="P34" s="16">
        <f t="shared" si="3"/>
        <v>0</v>
      </c>
      <c r="Q34" s="17">
        <f t="shared" si="5"/>
        <v>156</v>
      </c>
    </row>
    <row r="35" spans="1:17">
      <c r="A35" s="8" t="s">
        <v>77</v>
      </c>
      <c r="B35" s="15">
        <f>'[1]11'!B37</f>
        <v>120</v>
      </c>
      <c r="C35" s="16">
        <f>'[1]11'!C37</f>
        <v>0</v>
      </c>
      <c r="D35" s="16">
        <f>'[1]11'!D37</f>
        <v>200</v>
      </c>
      <c r="E35" s="16">
        <f>'[1]11'!E37</f>
        <v>0</v>
      </c>
      <c r="F35" s="15">
        <f t="shared" si="6"/>
        <v>320</v>
      </c>
      <c r="G35" s="15">
        <f>'[1]11'!H37</f>
        <v>120</v>
      </c>
      <c r="H35" s="16">
        <f>'[1]11'!I37</f>
        <v>0</v>
      </c>
      <c r="I35" s="16">
        <f>'[1]11'!J37</f>
        <v>34</v>
      </c>
      <c r="J35" s="16">
        <f>'[1]11'!K37</f>
        <v>0</v>
      </c>
      <c r="K35" s="15">
        <f t="shared" si="4"/>
        <v>154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34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154</v>
      </c>
    </row>
    <row r="36" spans="1:17">
      <c r="A36" s="8" t="s">
        <v>78</v>
      </c>
      <c r="B36" s="15">
        <f>'[1]11'!B38</f>
        <v>120</v>
      </c>
      <c r="C36" s="16">
        <f>'[1]11'!C38</f>
        <v>0</v>
      </c>
      <c r="D36" s="16">
        <f>'[1]11'!D38</f>
        <v>200</v>
      </c>
      <c r="E36" s="16">
        <f>'[1]11'!E38</f>
        <v>0</v>
      </c>
      <c r="F36" s="15">
        <f t="shared" si="6"/>
        <v>320</v>
      </c>
      <c r="G36" s="15">
        <f>'[1]11'!H38</f>
        <v>120</v>
      </c>
      <c r="H36" s="16">
        <f>'[1]11'!I38</f>
        <v>0</v>
      </c>
      <c r="I36" s="16">
        <f>'[1]11'!J38</f>
        <v>34</v>
      </c>
      <c r="J36" s="16">
        <f>'[1]11'!K38</f>
        <v>0</v>
      </c>
      <c r="K36" s="15">
        <f t="shared" si="4"/>
        <v>154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34</v>
      </c>
      <c r="P36" s="16">
        <f t="shared" si="10"/>
        <v>0</v>
      </c>
      <c r="Q36" s="17">
        <f t="shared" si="5"/>
        <v>154</v>
      </c>
    </row>
    <row r="37" spans="1:17">
      <c r="A37" s="8" t="s">
        <v>79</v>
      </c>
      <c r="B37" s="15">
        <f>'[1]11'!B39</f>
        <v>120</v>
      </c>
      <c r="C37" s="16">
        <f>'[1]11'!C39</f>
        <v>0</v>
      </c>
      <c r="D37" s="16">
        <f>'[1]11'!D39</f>
        <v>200</v>
      </c>
      <c r="E37" s="16">
        <f>'[1]11'!E39</f>
        <v>0</v>
      </c>
      <c r="F37" s="15">
        <f t="shared" si="6"/>
        <v>320</v>
      </c>
      <c r="G37" s="15">
        <f>'[1]11'!H39</f>
        <v>120</v>
      </c>
      <c r="H37" s="16">
        <f>'[1]11'!I39</f>
        <v>0</v>
      </c>
      <c r="I37" s="16">
        <f>'[1]11'!J39</f>
        <v>34</v>
      </c>
      <c r="J37" s="16">
        <f>'[1]11'!K39</f>
        <v>0</v>
      </c>
      <c r="K37" s="15">
        <f t="shared" si="4"/>
        <v>154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34</v>
      </c>
      <c r="P37" s="16">
        <f t="shared" si="10"/>
        <v>0</v>
      </c>
      <c r="Q37" s="17">
        <f t="shared" si="5"/>
        <v>154</v>
      </c>
    </row>
    <row r="38" spans="1:17">
      <c r="A38" s="8" t="s">
        <v>80</v>
      </c>
      <c r="B38" s="15">
        <f>'[1]11'!B40</f>
        <v>120</v>
      </c>
      <c r="C38" s="16">
        <f>'[1]11'!C40</f>
        <v>0</v>
      </c>
      <c r="D38" s="16">
        <f>'[1]11'!D40</f>
        <v>200</v>
      </c>
      <c r="E38" s="16">
        <f>'[1]11'!E40</f>
        <v>0</v>
      </c>
      <c r="F38" s="15">
        <f t="shared" si="6"/>
        <v>320</v>
      </c>
      <c r="G38" s="15">
        <f>'[1]11'!H40</f>
        <v>120</v>
      </c>
      <c r="H38" s="16">
        <f>'[1]11'!I40</f>
        <v>0</v>
      </c>
      <c r="I38" s="16">
        <f>'[1]11'!J40</f>
        <v>34</v>
      </c>
      <c r="J38" s="16">
        <f>'[1]11'!K40</f>
        <v>0</v>
      </c>
      <c r="K38" s="15">
        <f t="shared" si="4"/>
        <v>154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34</v>
      </c>
      <c r="P38" s="16">
        <f t="shared" si="10"/>
        <v>0</v>
      </c>
      <c r="Q38" s="17">
        <f t="shared" si="5"/>
        <v>154</v>
      </c>
    </row>
    <row r="39" spans="1:17">
      <c r="A39" s="8" t="s">
        <v>81</v>
      </c>
      <c r="B39" s="15">
        <f>'[1]11'!B41</f>
        <v>120</v>
      </c>
      <c r="C39" s="16">
        <f>'[1]11'!C41</f>
        <v>0</v>
      </c>
      <c r="D39" s="16">
        <f>'[1]11'!D41</f>
        <v>200</v>
      </c>
      <c r="E39" s="16">
        <f>'[1]11'!E41</f>
        <v>0</v>
      </c>
      <c r="F39" s="15">
        <f t="shared" si="6"/>
        <v>320</v>
      </c>
      <c r="G39" s="15">
        <f>'[1]11'!H41</f>
        <v>120</v>
      </c>
      <c r="H39" s="16">
        <f>'[1]11'!I41</f>
        <v>0</v>
      </c>
      <c r="I39" s="16">
        <f>'[1]11'!J41</f>
        <v>34</v>
      </c>
      <c r="J39" s="16">
        <f>'[1]11'!K41</f>
        <v>0</v>
      </c>
      <c r="K39" s="15">
        <f t="shared" si="4"/>
        <v>154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34</v>
      </c>
      <c r="P39" s="16">
        <f t="shared" si="10"/>
        <v>0</v>
      </c>
      <c r="Q39" s="17">
        <f t="shared" si="5"/>
        <v>154</v>
      </c>
    </row>
    <row r="40" spans="1:17">
      <c r="A40" s="8" t="s">
        <v>82</v>
      </c>
      <c r="B40" s="15">
        <f>'[1]11'!B42</f>
        <v>120</v>
      </c>
      <c r="C40" s="16">
        <f>'[1]11'!C42</f>
        <v>0</v>
      </c>
      <c r="D40" s="16">
        <f>'[1]11'!D42</f>
        <v>200</v>
      </c>
      <c r="E40" s="16">
        <f>'[1]11'!E42</f>
        <v>0</v>
      </c>
      <c r="F40" s="15">
        <f t="shared" si="6"/>
        <v>320</v>
      </c>
      <c r="G40" s="15">
        <f>'[1]11'!H42</f>
        <v>120</v>
      </c>
      <c r="H40" s="16">
        <f>'[1]11'!I42</f>
        <v>0</v>
      </c>
      <c r="I40" s="16">
        <f>'[1]11'!J42</f>
        <v>34</v>
      </c>
      <c r="J40" s="16">
        <f>'[1]11'!K42</f>
        <v>0</v>
      </c>
      <c r="K40" s="15">
        <f t="shared" si="4"/>
        <v>154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34</v>
      </c>
      <c r="P40" s="16">
        <f t="shared" si="10"/>
        <v>0</v>
      </c>
      <c r="Q40" s="17">
        <f t="shared" si="5"/>
        <v>154</v>
      </c>
    </row>
    <row r="41" spans="1:17">
      <c r="A41" s="8" t="s">
        <v>83</v>
      </c>
      <c r="B41" s="15">
        <f>'[1]11'!B43</f>
        <v>120</v>
      </c>
      <c r="C41" s="16">
        <f>'[1]11'!C43</f>
        <v>0</v>
      </c>
      <c r="D41" s="16">
        <f>'[1]11'!D43</f>
        <v>200</v>
      </c>
      <c r="E41" s="16">
        <f>'[1]11'!E43</f>
        <v>0</v>
      </c>
      <c r="F41" s="15">
        <f t="shared" si="6"/>
        <v>320</v>
      </c>
      <c r="G41" s="15">
        <f>'[1]11'!H43</f>
        <v>120</v>
      </c>
      <c r="H41" s="16">
        <f>'[1]11'!I43</f>
        <v>0</v>
      </c>
      <c r="I41" s="16">
        <f>'[1]11'!J43</f>
        <v>34</v>
      </c>
      <c r="J41" s="16">
        <f>'[1]11'!K43</f>
        <v>0</v>
      </c>
      <c r="K41" s="15">
        <f t="shared" si="4"/>
        <v>154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34</v>
      </c>
      <c r="P41" s="16">
        <f t="shared" si="10"/>
        <v>0</v>
      </c>
      <c r="Q41" s="17">
        <f t="shared" si="5"/>
        <v>154</v>
      </c>
    </row>
    <row r="42" spans="1:17">
      <c r="A42" s="8" t="s">
        <v>84</v>
      </c>
      <c r="B42" s="15">
        <f>'[1]11'!B44</f>
        <v>120</v>
      </c>
      <c r="C42" s="16">
        <f>'[1]11'!C44</f>
        <v>0</v>
      </c>
      <c r="D42" s="16">
        <f>'[1]11'!D44</f>
        <v>200</v>
      </c>
      <c r="E42" s="16">
        <f>'[1]11'!E44</f>
        <v>0</v>
      </c>
      <c r="F42" s="15">
        <f t="shared" si="6"/>
        <v>320</v>
      </c>
      <c r="G42" s="15">
        <f>'[1]11'!H44</f>
        <v>120</v>
      </c>
      <c r="H42" s="16">
        <f>'[1]11'!I44</f>
        <v>0</v>
      </c>
      <c r="I42" s="16">
        <f>'[1]11'!J44</f>
        <v>34</v>
      </c>
      <c r="J42" s="16">
        <f>'[1]11'!K44</f>
        <v>0</v>
      </c>
      <c r="K42" s="15">
        <f t="shared" si="4"/>
        <v>154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34</v>
      </c>
      <c r="P42" s="16">
        <f t="shared" si="10"/>
        <v>0</v>
      </c>
      <c r="Q42" s="17">
        <f t="shared" si="5"/>
        <v>154</v>
      </c>
    </row>
    <row r="43" spans="1:17">
      <c r="A43" s="8" t="s">
        <v>85</v>
      </c>
      <c r="B43" s="15">
        <f>'[1]11'!B45</f>
        <v>120</v>
      </c>
      <c r="C43" s="16">
        <f>'[1]11'!C45</f>
        <v>0</v>
      </c>
      <c r="D43" s="16">
        <f>'[1]11'!D45</f>
        <v>200</v>
      </c>
      <c r="E43" s="16">
        <f>'[1]11'!E45</f>
        <v>0</v>
      </c>
      <c r="F43" s="15">
        <f t="shared" si="6"/>
        <v>320</v>
      </c>
      <c r="G43" s="15">
        <f>'[1]11'!H45</f>
        <v>120</v>
      </c>
      <c r="H43" s="16">
        <f>'[1]11'!I45</f>
        <v>0</v>
      </c>
      <c r="I43" s="16">
        <f>'[1]11'!J45</f>
        <v>32</v>
      </c>
      <c r="J43" s="16">
        <f>'[1]11'!K45</f>
        <v>0</v>
      </c>
      <c r="K43" s="15">
        <f t="shared" si="4"/>
        <v>152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32</v>
      </c>
      <c r="P43" s="16">
        <f t="shared" si="10"/>
        <v>0</v>
      </c>
      <c r="Q43" s="17">
        <f t="shared" si="5"/>
        <v>152</v>
      </c>
    </row>
    <row r="44" spans="1:17">
      <c r="A44" s="8" t="s">
        <v>86</v>
      </c>
      <c r="B44" s="15">
        <f>'[1]11'!B46</f>
        <v>120</v>
      </c>
      <c r="C44" s="16">
        <f>'[1]11'!C46</f>
        <v>0</v>
      </c>
      <c r="D44" s="16">
        <f>'[1]11'!D46</f>
        <v>200</v>
      </c>
      <c r="E44" s="16">
        <f>'[1]11'!E46</f>
        <v>0</v>
      </c>
      <c r="F44" s="15">
        <f t="shared" si="6"/>
        <v>320</v>
      </c>
      <c r="G44" s="15">
        <f>'[1]11'!H46</f>
        <v>120</v>
      </c>
      <c r="H44" s="16">
        <f>'[1]11'!I46</f>
        <v>0</v>
      </c>
      <c r="I44" s="16">
        <f>'[1]11'!J46</f>
        <v>32</v>
      </c>
      <c r="J44" s="16">
        <f>'[1]11'!K46</f>
        <v>0</v>
      </c>
      <c r="K44" s="15">
        <f t="shared" si="4"/>
        <v>152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32</v>
      </c>
      <c r="P44" s="16">
        <f t="shared" si="10"/>
        <v>0</v>
      </c>
      <c r="Q44" s="17">
        <f t="shared" si="5"/>
        <v>152</v>
      </c>
    </row>
    <row r="45" spans="1:17">
      <c r="A45" s="8" t="s">
        <v>87</v>
      </c>
      <c r="B45" s="15">
        <f>'[1]11'!B47</f>
        <v>120</v>
      </c>
      <c r="C45" s="16">
        <f>'[1]11'!C47</f>
        <v>0</v>
      </c>
      <c r="D45" s="16">
        <f>'[1]11'!D47</f>
        <v>200</v>
      </c>
      <c r="E45" s="16">
        <f>'[1]11'!E47</f>
        <v>0</v>
      </c>
      <c r="F45" s="15">
        <f t="shared" si="6"/>
        <v>320</v>
      </c>
      <c r="G45" s="15">
        <f>'[1]11'!H47</f>
        <v>120</v>
      </c>
      <c r="H45" s="16">
        <f>'[1]11'!I47</f>
        <v>0</v>
      </c>
      <c r="I45" s="16">
        <f>'[1]11'!J47</f>
        <v>32</v>
      </c>
      <c r="J45" s="16">
        <f>'[1]11'!K47</f>
        <v>0</v>
      </c>
      <c r="K45" s="15">
        <f t="shared" si="4"/>
        <v>152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32</v>
      </c>
      <c r="P45" s="16">
        <f t="shared" si="10"/>
        <v>0</v>
      </c>
      <c r="Q45" s="17">
        <f t="shared" si="5"/>
        <v>152</v>
      </c>
    </row>
    <row r="46" spans="1:17">
      <c r="A46" s="8" t="s">
        <v>88</v>
      </c>
      <c r="B46" s="15">
        <f>'[1]11'!B48</f>
        <v>120</v>
      </c>
      <c r="C46" s="16">
        <f>'[1]11'!C48</f>
        <v>0</v>
      </c>
      <c r="D46" s="16">
        <f>'[1]11'!D48</f>
        <v>200</v>
      </c>
      <c r="E46" s="16">
        <f>'[1]11'!E48</f>
        <v>0</v>
      </c>
      <c r="F46" s="15">
        <f t="shared" si="6"/>
        <v>320</v>
      </c>
      <c r="G46" s="15">
        <f>'[1]11'!H48</f>
        <v>120</v>
      </c>
      <c r="H46" s="16">
        <f>'[1]11'!I48</f>
        <v>0</v>
      </c>
      <c r="I46" s="16">
        <f>'[1]11'!J48</f>
        <v>32</v>
      </c>
      <c r="J46" s="16">
        <f>'[1]11'!K48</f>
        <v>0</v>
      </c>
      <c r="K46" s="15">
        <f t="shared" si="4"/>
        <v>152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32</v>
      </c>
      <c r="P46" s="16">
        <f t="shared" si="10"/>
        <v>0</v>
      </c>
      <c r="Q46" s="17">
        <f t="shared" si="5"/>
        <v>152</v>
      </c>
    </row>
    <row r="47" spans="1:17">
      <c r="A47" s="8" t="s">
        <v>89</v>
      </c>
      <c r="B47" s="15">
        <f>'[1]11'!B49</f>
        <v>120</v>
      </c>
      <c r="C47" s="16">
        <f>'[1]11'!C49</f>
        <v>0</v>
      </c>
      <c r="D47" s="16">
        <f>'[1]11'!D49</f>
        <v>200</v>
      </c>
      <c r="E47" s="16">
        <f>'[1]11'!E49</f>
        <v>0</v>
      </c>
      <c r="F47" s="15">
        <f t="shared" si="6"/>
        <v>320</v>
      </c>
      <c r="G47" s="15">
        <f>'[1]11'!H49</f>
        <v>120</v>
      </c>
      <c r="H47" s="16">
        <f>'[1]11'!I49</f>
        <v>0</v>
      </c>
      <c r="I47" s="16">
        <f>'[1]11'!J49</f>
        <v>30</v>
      </c>
      <c r="J47" s="16">
        <f>'[1]11'!K49</f>
        <v>0</v>
      </c>
      <c r="K47" s="15">
        <f t="shared" si="4"/>
        <v>150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30</v>
      </c>
      <c r="P47" s="16">
        <f t="shared" si="10"/>
        <v>0</v>
      </c>
      <c r="Q47" s="17">
        <f t="shared" si="5"/>
        <v>150</v>
      </c>
    </row>
    <row r="48" spans="1:17">
      <c r="A48" s="8" t="s">
        <v>90</v>
      </c>
      <c r="B48" s="15">
        <f>'[1]11'!B50</f>
        <v>120</v>
      </c>
      <c r="C48" s="16">
        <f>'[1]11'!C50</f>
        <v>0</v>
      </c>
      <c r="D48" s="16">
        <f>'[1]11'!D50</f>
        <v>200</v>
      </c>
      <c r="E48" s="16">
        <f>'[1]11'!E50</f>
        <v>0</v>
      </c>
      <c r="F48" s="15">
        <f t="shared" si="6"/>
        <v>320</v>
      </c>
      <c r="G48" s="15">
        <f>'[1]11'!H50</f>
        <v>120</v>
      </c>
      <c r="H48" s="16">
        <f>'[1]11'!I50</f>
        <v>0</v>
      </c>
      <c r="I48" s="16">
        <f>'[1]11'!J50</f>
        <v>30</v>
      </c>
      <c r="J48" s="16">
        <f>'[1]11'!K50</f>
        <v>0</v>
      </c>
      <c r="K48" s="15">
        <f t="shared" si="4"/>
        <v>150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30</v>
      </c>
      <c r="P48" s="16">
        <f t="shared" si="10"/>
        <v>0</v>
      </c>
      <c r="Q48" s="17">
        <f t="shared" si="5"/>
        <v>150</v>
      </c>
    </row>
    <row r="49" spans="1:17">
      <c r="A49" s="8" t="s">
        <v>91</v>
      </c>
      <c r="B49" s="15">
        <f>'[1]11'!B51</f>
        <v>120</v>
      </c>
      <c r="C49" s="16">
        <f>'[1]11'!C51</f>
        <v>0</v>
      </c>
      <c r="D49" s="16">
        <f>'[1]11'!D51</f>
        <v>200</v>
      </c>
      <c r="E49" s="16">
        <f>'[1]11'!E51</f>
        <v>0</v>
      </c>
      <c r="F49" s="15">
        <f t="shared" si="6"/>
        <v>320</v>
      </c>
      <c r="G49" s="15">
        <f>'[1]11'!H51</f>
        <v>120</v>
      </c>
      <c r="H49" s="16">
        <f>'[1]11'!I51</f>
        <v>0</v>
      </c>
      <c r="I49" s="16">
        <f>'[1]11'!J51</f>
        <v>30</v>
      </c>
      <c r="J49" s="16">
        <f>'[1]11'!K51</f>
        <v>0</v>
      </c>
      <c r="K49" s="15">
        <f t="shared" si="4"/>
        <v>150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30</v>
      </c>
      <c r="P49" s="16">
        <f t="shared" si="10"/>
        <v>0</v>
      </c>
      <c r="Q49" s="17">
        <f t="shared" si="5"/>
        <v>150</v>
      </c>
    </row>
    <row r="50" spans="1:17">
      <c r="A50" s="8" t="s">
        <v>92</v>
      </c>
      <c r="B50" s="15">
        <f>'[1]11'!B52</f>
        <v>120</v>
      </c>
      <c r="C50" s="16">
        <f>'[1]11'!C52</f>
        <v>0</v>
      </c>
      <c r="D50" s="16">
        <f>'[1]11'!D52</f>
        <v>200</v>
      </c>
      <c r="E50" s="16">
        <f>'[1]11'!E52</f>
        <v>0</v>
      </c>
      <c r="F50" s="15">
        <f t="shared" si="6"/>
        <v>320</v>
      </c>
      <c r="G50" s="15">
        <f>'[1]11'!H52</f>
        <v>120</v>
      </c>
      <c r="H50" s="16">
        <f>'[1]11'!I52</f>
        <v>0</v>
      </c>
      <c r="I50" s="16">
        <f>'[1]11'!J52</f>
        <v>30</v>
      </c>
      <c r="J50" s="16">
        <f>'[1]11'!K52</f>
        <v>0</v>
      </c>
      <c r="K50" s="15">
        <f t="shared" si="4"/>
        <v>150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30</v>
      </c>
      <c r="P50" s="16">
        <f t="shared" si="10"/>
        <v>0</v>
      </c>
      <c r="Q50" s="17">
        <f t="shared" si="5"/>
        <v>150</v>
      </c>
    </row>
    <row r="51" spans="1:17">
      <c r="A51" s="8" t="s">
        <v>93</v>
      </c>
      <c r="B51" s="15">
        <f>'[1]11'!B53</f>
        <v>120</v>
      </c>
      <c r="C51" s="16">
        <f>'[1]11'!C53</f>
        <v>0</v>
      </c>
      <c r="D51" s="16">
        <f>'[1]11'!D53</f>
        <v>200</v>
      </c>
      <c r="E51" s="16">
        <f>'[1]11'!E53</f>
        <v>0</v>
      </c>
      <c r="F51" s="15">
        <f t="shared" si="6"/>
        <v>320</v>
      </c>
      <c r="G51" s="15">
        <f>'[1]11'!H53</f>
        <v>120</v>
      </c>
      <c r="H51" s="16">
        <f>'[1]11'!I53</f>
        <v>0</v>
      </c>
      <c r="I51" s="16">
        <f>'[1]11'!J53</f>
        <v>30</v>
      </c>
      <c r="J51" s="16">
        <f>'[1]11'!K53</f>
        <v>0</v>
      </c>
      <c r="K51" s="15">
        <f t="shared" si="4"/>
        <v>150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30</v>
      </c>
      <c r="P51" s="16">
        <f t="shared" si="10"/>
        <v>0</v>
      </c>
      <c r="Q51" s="17">
        <f t="shared" si="5"/>
        <v>150</v>
      </c>
    </row>
    <row r="52" spans="1:17">
      <c r="A52" s="8" t="s">
        <v>94</v>
      </c>
      <c r="B52" s="15">
        <f>'[1]11'!B54</f>
        <v>120</v>
      </c>
      <c r="C52" s="16">
        <f>'[1]11'!C54</f>
        <v>0</v>
      </c>
      <c r="D52" s="16">
        <f>'[1]11'!D54</f>
        <v>200</v>
      </c>
      <c r="E52" s="16">
        <f>'[1]11'!E54</f>
        <v>0</v>
      </c>
      <c r="F52" s="15">
        <f t="shared" si="6"/>
        <v>320</v>
      </c>
      <c r="G52" s="15">
        <f>'[1]11'!H54</f>
        <v>120</v>
      </c>
      <c r="H52" s="16">
        <f>'[1]11'!I54</f>
        <v>0</v>
      </c>
      <c r="I52" s="16">
        <f>'[1]11'!J54</f>
        <v>30</v>
      </c>
      <c r="J52" s="16">
        <f>'[1]11'!K54</f>
        <v>0</v>
      </c>
      <c r="K52" s="15">
        <f t="shared" si="4"/>
        <v>150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30</v>
      </c>
      <c r="P52" s="16">
        <f t="shared" si="10"/>
        <v>0</v>
      </c>
      <c r="Q52" s="17">
        <f t="shared" si="5"/>
        <v>150</v>
      </c>
    </row>
    <row r="53" spans="1:17">
      <c r="A53" s="8" t="s">
        <v>95</v>
      </c>
      <c r="B53" s="15">
        <f>'[1]11'!B55</f>
        <v>120</v>
      </c>
      <c r="C53" s="16">
        <f>'[1]11'!C55</f>
        <v>0</v>
      </c>
      <c r="D53" s="16">
        <f>'[1]11'!D55</f>
        <v>200</v>
      </c>
      <c r="E53" s="16">
        <f>'[1]11'!E55</f>
        <v>0</v>
      </c>
      <c r="F53" s="15">
        <f t="shared" si="6"/>
        <v>320</v>
      </c>
      <c r="G53" s="15">
        <f>'[1]11'!H55</f>
        <v>120</v>
      </c>
      <c r="H53" s="16">
        <f>'[1]11'!I55</f>
        <v>0</v>
      </c>
      <c r="I53" s="16">
        <f>'[1]11'!J55</f>
        <v>30</v>
      </c>
      <c r="J53" s="16">
        <f>'[1]11'!K55</f>
        <v>0</v>
      </c>
      <c r="K53" s="15">
        <f t="shared" si="4"/>
        <v>150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30</v>
      </c>
      <c r="P53" s="16">
        <f t="shared" si="10"/>
        <v>0</v>
      </c>
      <c r="Q53" s="17">
        <f t="shared" si="5"/>
        <v>150</v>
      </c>
    </row>
    <row r="54" spans="1:17">
      <c r="A54" s="8" t="s">
        <v>96</v>
      </c>
      <c r="B54" s="15">
        <f>'[1]11'!B56</f>
        <v>120</v>
      </c>
      <c r="C54" s="16">
        <f>'[1]11'!C56</f>
        <v>0</v>
      </c>
      <c r="D54" s="16">
        <f>'[1]11'!D56</f>
        <v>200</v>
      </c>
      <c r="E54" s="16">
        <f>'[1]11'!E56</f>
        <v>0</v>
      </c>
      <c r="F54" s="15">
        <f t="shared" si="6"/>
        <v>320</v>
      </c>
      <c r="G54" s="15">
        <f>'[1]11'!H56</f>
        <v>120</v>
      </c>
      <c r="H54" s="16">
        <f>'[1]11'!I56</f>
        <v>0</v>
      </c>
      <c r="I54" s="16">
        <f>'[1]11'!J56</f>
        <v>30</v>
      </c>
      <c r="J54" s="16">
        <f>'[1]11'!K56</f>
        <v>0</v>
      </c>
      <c r="K54" s="15">
        <f t="shared" si="4"/>
        <v>150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30</v>
      </c>
      <c r="P54" s="16">
        <f t="shared" si="10"/>
        <v>0</v>
      </c>
      <c r="Q54" s="17">
        <f t="shared" si="5"/>
        <v>150</v>
      </c>
    </row>
    <row r="55" spans="1:17">
      <c r="A55" s="8" t="s">
        <v>97</v>
      </c>
      <c r="B55" s="15">
        <f>'[1]11'!B57</f>
        <v>120</v>
      </c>
      <c r="C55" s="16">
        <f>'[1]11'!C57</f>
        <v>0</v>
      </c>
      <c r="D55" s="16">
        <f>'[1]11'!D57</f>
        <v>200</v>
      </c>
      <c r="E55" s="16">
        <f>'[1]11'!E57</f>
        <v>0</v>
      </c>
      <c r="F55" s="15">
        <f t="shared" si="6"/>
        <v>320</v>
      </c>
      <c r="G55" s="15">
        <f>'[1]11'!H57</f>
        <v>120</v>
      </c>
      <c r="H55" s="16">
        <f>'[1]11'!I57</f>
        <v>0</v>
      </c>
      <c r="I55" s="16">
        <f>'[1]11'!J57</f>
        <v>29</v>
      </c>
      <c r="J55" s="16">
        <f>'[1]11'!K57</f>
        <v>0</v>
      </c>
      <c r="K55" s="15">
        <f t="shared" si="4"/>
        <v>149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29</v>
      </c>
      <c r="P55" s="16">
        <f t="shared" si="10"/>
        <v>0</v>
      </c>
      <c r="Q55" s="17">
        <f t="shared" si="5"/>
        <v>149</v>
      </c>
    </row>
    <row r="56" spans="1:17">
      <c r="A56" s="8" t="s">
        <v>98</v>
      </c>
      <c r="B56" s="15">
        <f>'[1]11'!B58</f>
        <v>120</v>
      </c>
      <c r="C56" s="16">
        <f>'[1]11'!C58</f>
        <v>0</v>
      </c>
      <c r="D56" s="16">
        <f>'[1]11'!D58</f>
        <v>200</v>
      </c>
      <c r="E56" s="16">
        <f>'[1]11'!E58</f>
        <v>0</v>
      </c>
      <c r="F56" s="15">
        <f t="shared" si="6"/>
        <v>320</v>
      </c>
      <c r="G56" s="15">
        <f>'[1]11'!H58</f>
        <v>120</v>
      </c>
      <c r="H56" s="16">
        <f>'[1]11'!I58</f>
        <v>0</v>
      </c>
      <c r="I56" s="16">
        <f>'[1]11'!J58</f>
        <v>28</v>
      </c>
      <c r="J56" s="16">
        <f>'[1]11'!K58</f>
        <v>0</v>
      </c>
      <c r="K56" s="15">
        <f t="shared" si="4"/>
        <v>148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28</v>
      </c>
      <c r="P56" s="16">
        <f t="shared" si="10"/>
        <v>0</v>
      </c>
      <c r="Q56" s="17">
        <f t="shared" si="5"/>
        <v>148</v>
      </c>
    </row>
    <row r="57" spans="1:17">
      <c r="A57" s="8" t="s">
        <v>99</v>
      </c>
      <c r="B57" s="15">
        <f>'[1]11'!B59</f>
        <v>120</v>
      </c>
      <c r="C57" s="16">
        <f>'[1]11'!C59</f>
        <v>0</v>
      </c>
      <c r="D57" s="16">
        <f>'[1]11'!D59</f>
        <v>200</v>
      </c>
      <c r="E57" s="16">
        <f>'[1]11'!E59</f>
        <v>0</v>
      </c>
      <c r="F57" s="15">
        <f t="shared" si="6"/>
        <v>320</v>
      </c>
      <c r="G57" s="15">
        <f>'[1]11'!H59</f>
        <v>120</v>
      </c>
      <c r="H57" s="16">
        <f>'[1]11'!I59</f>
        <v>0</v>
      </c>
      <c r="I57" s="16">
        <f>'[1]11'!J59</f>
        <v>28</v>
      </c>
      <c r="J57" s="16">
        <f>'[1]11'!K59</f>
        <v>0</v>
      </c>
      <c r="K57" s="15">
        <f t="shared" si="4"/>
        <v>148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28</v>
      </c>
      <c r="P57" s="16">
        <f t="shared" si="10"/>
        <v>0</v>
      </c>
      <c r="Q57" s="17">
        <f t="shared" si="5"/>
        <v>148</v>
      </c>
    </row>
    <row r="58" spans="1:17">
      <c r="A58" s="8" t="s">
        <v>100</v>
      </c>
      <c r="B58" s="15">
        <f>'[1]11'!B60</f>
        <v>120</v>
      </c>
      <c r="C58" s="16">
        <f>'[1]11'!C60</f>
        <v>0</v>
      </c>
      <c r="D58" s="16">
        <f>'[1]11'!D60</f>
        <v>200</v>
      </c>
      <c r="E58" s="16">
        <f>'[1]11'!E60</f>
        <v>0</v>
      </c>
      <c r="F58" s="15">
        <f t="shared" si="6"/>
        <v>320</v>
      </c>
      <c r="G58" s="15">
        <f>'[1]11'!H60</f>
        <v>120</v>
      </c>
      <c r="H58" s="16">
        <f>'[1]11'!I60</f>
        <v>0</v>
      </c>
      <c r="I58" s="16">
        <f>'[1]11'!J60</f>
        <v>28</v>
      </c>
      <c r="J58" s="16">
        <f>'[1]11'!K60</f>
        <v>0</v>
      </c>
      <c r="K58" s="15">
        <f t="shared" si="4"/>
        <v>148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28</v>
      </c>
      <c r="P58" s="16">
        <f t="shared" si="10"/>
        <v>0</v>
      </c>
      <c r="Q58" s="17">
        <f t="shared" si="5"/>
        <v>148</v>
      </c>
    </row>
    <row r="59" spans="1:17">
      <c r="A59" s="8" t="s">
        <v>101</v>
      </c>
      <c r="B59" s="15">
        <f>'[1]11'!B61</f>
        <v>120</v>
      </c>
      <c r="C59" s="16">
        <f>'[1]11'!C61</f>
        <v>0</v>
      </c>
      <c r="D59" s="16">
        <f>'[1]11'!D61</f>
        <v>200</v>
      </c>
      <c r="E59" s="16">
        <f>'[1]11'!E61</f>
        <v>0</v>
      </c>
      <c r="F59" s="15">
        <f t="shared" si="6"/>
        <v>320</v>
      </c>
      <c r="G59" s="15">
        <f>'[1]11'!H61</f>
        <v>120</v>
      </c>
      <c r="H59" s="16">
        <f>'[1]11'!I61</f>
        <v>0</v>
      </c>
      <c r="I59" s="16">
        <f>'[1]11'!J61</f>
        <v>28</v>
      </c>
      <c r="J59" s="16">
        <f>'[1]11'!K61</f>
        <v>0</v>
      </c>
      <c r="K59" s="15">
        <f t="shared" si="4"/>
        <v>148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28</v>
      </c>
      <c r="P59" s="16">
        <f t="shared" si="10"/>
        <v>0</v>
      </c>
      <c r="Q59" s="17">
        <f t="shared" si="5"/>
        <v>148</v>
      </c>
    </row>
    <row r="60" spans="1:17">
      <c r="A60" s="8" t="s">
        <v>102</v>
      </c>
      <c r="B60" s="15">
        <f>'[1]11'!B62</f>
        <v>120</v>
      </c>
      <c r="C60" s="16">
        <f>'[1]11'!C62</f>
        <v>0</v>
      </c>
      <c r="D60" s="16">
        <f>'[1]11'!D62</f>
        <v>200</v>
      </c>
      <c r="E60" s="16">
        <f>'[1]11'!E62</f>
        <v>0</v>
      </c>
      <c r="F60" s="15">
        <f t="shared" si="6"/>
        <v>320</v>
      </c>
      <c r="G60" s="15">
        <f>'[1]11'!H62</f>
        <v>120</v>
      </c>
      <c r="H60" s="16">
        <f>'[1]11'!I62</f>
        <v>0</v>
      </c>
      <c r="I60" s="16">
        <f>'[1]11'!J62</f>
        <v>28</v>
      </c>
      <c r="J60" s="16">
        <f>'[1]11'!K62</f>
        <v>0</v>
      </c>
      <c r="K60" s="15">
        <f t="shared" si="4"/>
        <v>148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28</v>
      </c>
      <c r="P60" s="16">
        <f t="shared" si="10"/>
        <v>0</v>
      </c>
      <c r="Q60" s="17">
        <f t="shared" si="5"/>
        <v>148</v>
      </c>
    </row>
    <row r="61" spans="1:17">
      <c r="A61" s="8" t="s">
        <v>103</v>
      </c>
      <c r="B61" s="15">
        <f>'[1]11'!B63</f>
        <v>120</v>
      </c>
      <c r="C61" s="16">
        <f>'[1]11'!C63</f>
        <v>0</v>
      </c>
      <c r="D61" s="16">
        <f>'[1]11'!D63</f>
        <v>200</v>
      </c>
      <c r="E61" s="16">
        <f>'[1]11'!E63</f>
        <v>0</v>
      </c>
      <c r="F61" s="15">
        <f t="shared" si="6"/>
        <v>320</v>
      </c>
      <c r="G61" s="15">
        <f>'[1]11'!H63</f>
        <v>120</v>
      </c>
      <c r="H61" s="16">
        <f>'[1]11'!I63</f>
        <v>0</v>
      </c>
      <c r="I61" s="16">
        <f>'[1]11'!J63</f>
        <v>28</v>
      </c>
      <c r="J61" s="16">
        <f>'[1]11'!K63</f>
        <v>0</v>
      </c>
      <c r="K61" s="15">
        <f t="shared" si="4"/>
        <v>148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28</v>
      </c>
      <c r="P61" s="16">
        <f t="shared" si="10"/>
        <v>0</v>
      </c>
      <c r="Q61" s="17">
        <f t="shared" si="5"/>
        <v>148</v>
      </c>
    </row>
    <row r="62" spans="1:17">
      <c r="A62" s="8" t="s">
        <v>104</v>
      </c>
      <c r="B62" s="15">
        <f>'[1]11'!B64</f>
        <v>120</v>
      </c>
      <c r="C62" s="16">
        <f>'[1]11'!C64</f>
        <v>0</v>
      </c>
      <c r="D62" s="16">
        <f>'[1]11'!D64</f>
        <v>200</v>
      </c>
      <c r="E62" s="16">
        <f>'[1]11'!E64</f>
        <v>0</v>
      </c>
      <c r="F62" s="15">
        <f t="shared" si="6"/>
        <v>320</v>
      </c>
      <c r="G62" s="15">
        <f>'[1]11'!H64</f>
        <v>120</v>
      </c>
      <c r="H62" s="16">
        <f>'[1]11'!I64</f>
        <v>0</v>
      </c>
      <c r="I62" s="16">
        <f>'[1]11'!J64</f>
        <v>28</v>
      </c>
      <c r="J62" s="16">
        <f>'[1]11'!K64</f>
        <v>0</v>
      </c>
      <c r="K62" s="15">
        <f t="shared" si="4"/>
        <v>148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28</v>
      </c>
      <c r="P62" s="16">
        <f t="shared" si="10"/>
        <v>0</v>
      </c>
      <c r="Q62" s="17">
        <f t="shared" si="5"/>
        <v>148</v>
      </c>
    </row>
    <row r="63" spans="1:17">
      <c r="A63" s="8" t="s">
        <v>105</v>
      </c>
      <c r="B63" s="15">
        <f>'[1]11'!B65</f>
        <v>120</v>
      </c>
      <c r="C63" s="16">
        <f>'[1]11'!C65</f>
        <v>0</v>
      </c>
      <c r="D63" s="16">
        <f>'[1]11'!D65</f>
        <v>200</v>
      </c>
      <c r="E63" s="16">
        <f>'[1]11'!E65</f>
        <v>0</v>
      </c>
      <c r="F63" s="15">
        <f t="shared" si="6"/>
        <v>320</v>
      </c>
      <c r="G63" s="15">
        <f>'[1]11'!H65</f>
        <v>120</v>
      </c>
      <c r="H63" s="16">
        <f>'[1]11'!I65</f>
        <v>0</v>
      </c>
      <c r="I63" s="16">
        <f>'[1]11'!J65</f>
        <v>28</v>
      </c>
      <c r="J63" s="16">
        <f>'[1]11'!K65</f>
        <v>0</v>
      </c>
      <c r="K63" s="15">
        <f t="shared" si="4"/>
        <v>148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28</v>
      </c>
      <c r="P63" s="16">
        <f t="shared" si="10"/>
        <v>0</v>
      </c>
      <c r="Q63" s="17">
        <f t="shared" si="5"/>
        <v>148</v>
      </c>
    </row>
    <row r="64" spans="1:17">
      <c r="A64" s="8" t="s">
        <v>106</v>
      </c>
      <c r="B64" s="15">
        <f>'[1]11'!B66</f>
        <v>120</v>
      </c>
      <c r="C64" s="16">
        <f>'[1]11'!C66</f>
        <v>0</v>
      </c>
      <c r="D64" s="16">
        <f>'[1]11'!D66</f>
        <v>200</v>
      </c>
      <c r="E64" s="16">
        <f>'[1]11'!E66</f>
        <v>0</v>
      </c>
      <c r="F64" s="15">
        <f t="shared" si="6"/>
        <v>320</v>
      </c>
      <c r="G64" s="15">
        <f>'[1]11'!H66</f>
        <v>120</v>
      </c>
      <c r="H64" s="16">
        <f>'[1]11'!I66</f>
        <v>0</v>
      </c>
      <c r="I64" s="16">
        <f>'[1]11'!J66</f>
        <v>28</v>
      </c>
      <c r="J64" s="16">
        <f>'[1]11'!K66</f>
        <v>0</v>
      </c>
      <c r="K64" s="15">
        <f t="shared" si="4"/>
        <v>148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28</v>
      </c>
      <c r="P64" s="16">
        <f t="shared" si="10"/>
        <v>0</v>
      </c>
      <c r="Q64" s="17">
        <f t="shared" si="5"/>
        <v>148</v>
      </c>
    </row>
    <row r="65" spans="1:19">
      <c r="A65" s="8" t="s">
        <v>107</v>
      </c>
      <c r="B65" s="15">
        <f>'[1]11'!B67</f>
        <v>120</v>
      </c>
      <c r="C65" s="16">
        <f>'[1]11'!C67</f>
        <v>0</v>
      </c>
      <c r="D65" s="16">
        <f>'[1]11'!D67</f>
        <v>200</v>
      </c>
      <c r="E65" s="16">
        <f>'[1]11'!E67</f>
        <v>0</v>
      </c>
      <c r="F65" s="15">
        <f t="shared" si="6"/>
        <v>320</v>
      </c>
      <c r="G65" s="15">
        <f>'[1]11'!H67</f>
        <v>120</v>
      </c>
      <c r="H65" s="16">
        <f>'[1]11'!I67</f>
        <v>0</v>
      </c>
      <c r="I65" s="16">
        <f>'[1]11'!J67</f>
        <v>28</v>
      </c>
      <c r="J65" s="16">
        <f>'[1]11'!K67</f>
        <v>0</v>
      </c>
      <c r="K65" s="15">
        <f t="shared" si="4"/>
        <v>148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28</v>
      </c>
      <c r="P65" s="16">
        <f t="shared" si="10"/>
        <v>0</v>
      </c>
      <c r="Q65" s="17">
        <f t="shared" si="5"/>
        <v>148</v>
      </c>
    </row>
    <row r="66" spans="1:19">
      <c r="A66" s="8" t="s">
        <v>108</v>
      </c>
      <c r="B66" s="15">
        <f>'[1]11'!B68</f>
        <v>120</v>
      </c>
      <c r="C66" s="16">
        <f>'[1]11'!C68</f>
        <v>0</v>
      </c>
      <c r="D66" s="16">
        <f>'[1]11'!D68</f>
        <v>200</v>
      </c>
      <c r="E66" s="16">
        <f>'[1]11'!E68</f>
        <v>0</v>
      </c>
      <c r="F66" s="15">
        <f t="shared" si="6"/>
        <v>320</v>
      </c>
      <c r="G66" s="15">
        <f>'[1]11'!H68</f>
        <v>120</v>
      </c>
      <c r="H66" s="16">
        <f>'[1]11'!I68</f>
        <v>0</v>
      </c>
      <c r="I66" s="16">
        <f>'[1]11'!J68</f>
        <v>28</v>
      </c>
      <c r="J66" s="16">
        <f>'[1]11'!K68</f>
        <v>0</v>
      </c>
      <c r="K66" s="15">
        <f t="shared" si="4"/>
        <v>148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28</v>
      </c>
      <c r="P66" s="16">
        <f t="shared" si="10"/>
        <v>0</v>
      </c>
      <c r="Q66" s="17">
        <f t="shared" si="5"/>
        <v>148</v>
      </c>
    </row>
    <row r="67" spans="1:19">
      <c r="A67" s="8" t="s">
        <v>109</v>
      </c>
      <c r="B67" s="15">
        <f>'[1]11'!B69</f>
        <v>120</v>
      </c>
      <c r="C67" s="16">
        <f>'[1]11'!C69</f>
        <v>0</v>
      </c>
      <c r="D67" s="16">
        <f>'[1]11'!D69</f>
        <v>200</v>
      </c>
      <c r="E67" s="16">
        <f>'[1]11'!E69</f>
        <v>0</v>
      </c>
      <c r="F67" s="15">
        <f t="shared" si="6"/>
        <v>320</v>
      </c>
      <c r="G67" s="15">
        <f>'[1]11'!H69</f>
        <v>120</v>
      </c>
      <c r="H67" s="16">
        <f>'[1]11'!I69</f>
        <v>0</v>
      </c>
      <c r="I67" s="16">
        <f>'[1]11'!J69</f>
        <v>28</v>
      </c>
      <c r="J67" s="16">
        <f>'[1]11'!K69</f>
        <v>0</v>
      </c>
      <c r="K67" s="15">
        <f t="shared" si="4"/>
        <v>148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28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148</v>
      </c>
    </row>
    <row r="68" spans="1:19">
      <c r="A68" s="8" t="s">
        <v>110</v>
      </c>
      <c r="B68" s="15">
        <f>'[1]11'!B70</f>
        <v>120</v>
      </c>
      <c r="C68" s="16">
        <f>'[1]11'!C70</f>
        <v>0</v>
      </c>
      <c r="D68" s="16">
        <f>'[1]11'!D70</f>
        <v>200</v>
      </c>
      <c r="E68" s="16">
        <f>'[1]11'!E70</f>
        <v>0</v>
      </c>
      <c r="F68" s="15">
        <f t="shared" si="6"/>
        <v>320</v>
      </c>
      <c r="G68" s="15">
        <f>'[1]11'!H70</f>
        <v>120</v>
      </c>
      <c r="H68" s="16">
        <f>'[1]11'!I70</f>
        <v>0</v>
      </c>
      <c r="I68" s="16">
        <f>'[1]11'!J70</f>
        <v>28</v>
      </c>
      <c r="J68" s="16">
        <f>'[1]11'!K70</f>
        <v>0</v>
      </c>
      <c r="K68" s="15">
        <f t="shared" ref="K68:K98" si="15">SUM(G68:J68)</f>
        <v>148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28</v>
      </c>
      <c r="P68" s="16">
        <f t="shared" si="14"/>
        <v>0</v>
      </c>
      <c r="Q68" s="17">
        <f t="shared" ref="Q68:Q98" si="16">SUM(M68:P68)</f>
        <v>148</v>
      </c>
    </row>
    <row r="69" spans="1:19">
      <c r="A69" s="8" t="s">
        <v>111</v>
      </c>
      <c r="B69" s="15">
        <f>'[1]11'!B71</f>
        <v>120</v>
      </c>
      <c r="C69" s="16">
        <f>'[1]11'!C71</f>
        <v>0</v>
      </c>
      <c r="D69" s="16">
        <f>'[1]11'!D71</f>
        <v>200</v>
      </c>
      <c r="E69" s="16">
        <f>'[1]11'!E71</f>
        <v>0</v>
      </c>
      <c r="F69" s="15">
        <f t="shared" ref="F69:F98" si="17">SUM(B69:E69)</f>
        <v>320</v>
      </c>
      <c r="G69" s="15">
        <f>'[1]11'!H71</f>
        <v>120</v>
      </c>
      <c r="H69" s="16">
        <f>'[1]11'!I71</f>
        <v>0</v>
      </c>
      <c r="I69" s="16">
        <f>'[1]11'!J71</f>
        <v>28</v>
      </c>
      <c r="J69" s="16">
        <f>'[1]11'!K71</f>
        <v>0</v>
      </c>
      <c r="K69" s="15">
        <f t="shared" si="15"/>
        <v>148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28</v>
      </c>
      <c r="P69" s="16">
        <f t="shared" si="14"/>
        <v>0</v>
      </c>
      <c r="Q69" s="17">
        <f t="shared" si="16"/>
        <v>148</v>
      </c>
      <c r="S69">
        <f>96*4</f>
        <v>384</v>
      </c>
    </row>
    <row r="70" spans="1:19">
      <c r="A70" s="8" t="s">
        <v>112</v>
      </c>
      <c r="B70" s="15">
        <f>'[1]11'!B72</f>
        <v>120</v>
      </c>
      <c r="C70" s="16">
        <f>'[1]11'!C72</f>
        <v>0</v>
      </c>
      <c r="D70" s="16">
        <f>'[1]11'!D72</f>
        <v>200</v>
      </c>
      <c r="E70" s="16">
        <f>'[1]11'!E72</f>
        <v>0</v>
      </c>
      <c r="F70" s="15">
        <f t="shared" si="17"/>
        <v>320</v>
      </c>
      <c r="G70" s="15">
        <f>'[1]11'!H72</f>
        <v>120</v>
      </c>
      <c r="H70" s="16">
        <f>'[1]11'!I72</f>
        <v>0</v>
      </c>
      <c r="I70" s="16">
        <f>'[1]11'!J72</f>
        <v>28</v>
      </c>
      <c r="J70" s="16">
        <f>'[1]11'!K72</f>
        <v>0</v>
      </c>
      <c r="K70" s="15">
        <f t="shared" si="15"/>
        <v>148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28</v>
      </c>
      <c r="P70" s="16">
        <f t="shared" si="14"/>
        <v>0</v>
      </c>
      <c r="Q70" s="17">
        <f t="shared" si="16"/>
        <v>148</v>
      </c>
    </row>
    <row r="71" spans="1:19">
      <c r="A71" s="8" t="s">
        <v>113</v>
      </c>
      <c r="B71" s="15">
        <f>'[1]11'!B73</f>
        <v>120</v>
      </c>
      <c r="C71" s="16">
        <f>'[1]11'!C73</f>
        <v>0</v>
      </c>
      <c r="D71" s="16">
        <f>'[1]11'!D73</f>
        <v>200</v>
      </c>
      <c r="E71" s="16">
        <f>'[1]11'!E73</f>
        <v>0</v>
      </c>
      <c r="F71" s="15">
        <f t="shared" si="17"/>
        <v>320</v>
      </c>
      <c r="G71" s="15">
        <f>'[1]11'!H73</f>
        <v>120</v>
      </c>
      <c r="H71" s="16">
        <f>'[1]11'!I73</f>
        <v>0</v>
      </c>
      <c r="I71" s="16">
        <f>'[1]11'!J73</f>
        <v>28</v>
      </c>
      <c r="J71" s="16">
        <f>'[1]11'!K73</f>
        <v>0</v>
      </c>
      <c r="K71" s="15">
        <f t="shared" si="15"/>
        <v>148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28</v>
      </c>
      <c r="P71" s="16">
        <f t="shared" si="14"/>
        <v>0</v>
      </c>
      <c r="Q71" s="17">
        <f t="shared" si="16"/>
        <v>148</v>
      </c>
    </row>
    <row r="72" spans="1:19">
      <c r="A72" s="8" t="s">
        <v>114</v>
      </c>
      <c r="B72" s="15">
        <f>'[1]11'!B74</f>
        <v>120</v>
      </c>
      <c r="C72" s="16">
        <f>'[1]11'!C74</f>
        <v>0</v>
      </c>
      <c r="D72" s="16">
        <f>'[1]11'!D74</f>
        <v>200</v>
      </c>
      <c r="E72" s="16">
        <f>'[1]11'!E74</f>
        <v>0</v>
      </c>
      <c r="F72" s="15">
        <f t="shared" si="17"/>
        <v>320</v>
      </c>
      <c r="G72" s="15">
        <f>'[1]11'!H74</f>
        <v>120</v>
      </c>
      <c r="H72" s="16">
        <f>'[1]11'!I74</f>
        <v>0</v>
      </c>
      <c r="I72" s="16">
        <f>'[1]11'!J74</f>
        <v>28</v>
      </c>
      <c r="J72" s="16">
        <f>'[1]11'!K74</f>
        <v>0</v>
      </c>
      <c r="K72" s="15">
        <f t="shared" si="15"/>
        <v>148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28</v>
      </c>
      <c r="P72" s="16">
        <f t="shared" si="14"/>
        <v>0</v>
      </c>
      <c r="Q72" s="17">
        <f t="shared" si="16"/>
        <v>148</v>
      </c>
    </row>
    <row r="73" spans="1:19">
      <c r="A73" s="8" t="s">
        <v>115</v>
      </c>
      <c r="B73" s="15">
        <f>'[1]11'!B75</f>
        <v>120</v>
      </c>
      <c r="C73" s="16">
        <f>'[1]11'!C75</f>
        <v>0</v>
      </c>
      <c r="D73" s="16">
        <f>'[1]11'!D75</f>
        <v>200</v>
      </c>
      <c r="E73" s="16">
        <f>'[1]11'!E75</f>
        <v>0</v>
      </c>
      <c r="F73" s="15">
        <f t="shared" si="17"/>
        <v>320</v>
      </c>
      <c r="G73" s="15">
        <f>'[1]11'!H75</f>
        <v>120</v>
      </c>
      <c r="H73" s="16">
        <f>'[1]11'!I75</f>
        <v>0</v>
      </c>
      <c r="I73" s="16">
        <f>'[1]11'!J75</f>
        <v>28</v>
      </c>
      <c r="J73" s="16">
        <f>'[1]11'!K75</f>
        <v>0</v>
      </c>
      <c r="K73" s="15">
        <f t="shared" si="15"/>
        <v>148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28</v>
      </c>
      <c r="P73" s="16">
        <f t="shared" si="14"/>
        <v>0</v>
      </c>
      <c r="Q73" s="17">
        <f t="shared" si="16"/>
        <v>148</v>
      </c>
    </row>
    <row r="74" spans="1:19">
      <c r="A74" s="8" t="s">
        <v>116</v>
      </c>
      <c r="B74" s="15">
        <f>'[1]11'!B76</f>
        <v>120</v>
      </c>
      <c r="C74" s="16">
        <f>'[1]11'!C76</f>
        <v>0</v>
      </c>
      <c r="D74" s="16">
        <f>'[1]11'!D76</f>
        <v>200</v>
      </c>
      <c r="E74" s="16">
        <f>'[1]11'!E76</f>
        <v>0</v>
      </c>
      <c r="F74" s="15">
        <f t="shared" si="17"/>
        <v>320</v>
      </c>
      <c r="G74" s="15">
        <f>'[1]11'!H76</f>
        <v>120</v>
      </c>
      <c r="H74" s="16">
        <f>'[1]11'!I76</f>
        <v>0</v>
      </c>
      <c r="I74" s="16">
        <f>'[1]11'!J76</f>
        <v>28</v>
      </c>
      <c r="J74" s="16">
        <f>'[1]11'!K76</f>
        <v>0</v>
      </c>
      <c r="K74" s="15">
        <f t="shared" si="15"/>
        <v>148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28</v>
      </c>
      <c r="P74" s="16">
        <f t="shared" si="14"/>
        <v>0</v>
      </c>
      <c r="Q74" s="17">
        <f t="shared" si="16"/>
        <v>148</v>
      </c>
    </row>
    <row r="75" spans="1:19">
      <c r="A75" s="8" t="s">
        <v>117</v>
      </c>
      <c r="B75" s="15">
        <f>'[1]11'!B77</f>
        <v>120</v>
      </c>
      <c r="C75" s="16">
        <f>'[1]11'!C77</f>
        <v>0</v>
      </c>
      <c r="D75" s="16">
        <f>'[1]11'!D77</f>
        <v>200</v>
      </c>
      <c r="E75" s="16">
        <f>'[1]11'!E77</f>
        <v>0</v>
      </c>
      <c r="F75" s="15">
        <f t="shared" si="17"/>
        <v>320</v>
      </c>
      <c r="G75" s="15">
        <f>'[1]11'!H77</f>
        <v>120</v>
      </c>
      <c r="H75" s="16">
        <f>'[1]11'!I77</f>
        <v>0</v>
      </c>
      <c r="I75" s="16">
        <f>'[1]11'!J77</f>
        <v>30</v>
      </c>
      <c r="J75" s="16">
        <f>'[1]11'!K77</f>
        <v>0</v>
      </c>
      <c r="K75" s="15">
        <f t="shared" si="15"/>
        <v>150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30</v>
      </c>
      <c r="P75" s="16">
        <f t="shared" si="14"/>
        <v>0</v>
      </c>
      <c r="Q75" s="17">
        <f t="shared" si="16"/>
        <v>150</v>
      </c>
    </row>
    <row r="76" spans="1:19">
      <c r="A76" s="8" t="s">
        <v>118</v>
      </c>
      <c r="B76" s="15">
        <f>'[1]11'!B78</f>
        <v>120</v>
      </c>
      <c r="C76" s="16">
        <f>'[1]11'!C78</f>
        <v>0</v>
      </c>
      <c r="D76" s="16">
        <f>'[1]11'!D78</f>
        <v>200</v>
      </c>
      <c r="E76" s="16">
        <f>'[1]11'!E78</f>
        <v>0</v>
      </c>
      <c r="F76" s="15">
        <f t="shared" si="17"/>
        <v>320</v>
      </c>
      <c r="G76" s="15">
        <f>'[1]11'!H78</f>
        <v>120</v>
      </c>
      <c r="H76" s="16">
        <f>'[1]11'!I78</f>
        <v>0</v>
      </c>
      <c r="I76" s="16">
        <f>'[1]11'!J78</f>
        <v>30</v>
      </c>
      <c r="J76" s="16">
        <f>'[1]11'!K78</f>
        <v>0</v>
      </c>
      <c r="K76" s="15">
        <f t="shared" si="15"/>
        <v>150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30</v>
      </c>
      <c r="P76" s="16">
        <f t="shared" si="14"/>
        <v>0</v>
      </c>
      <c r="Q76" s="17">
        <f t="shared" si="16"/>
        <v>150</v>
      </c>
    </row>
    <row r="77" spans="1:19">
      <c r="A77" s="8" t="s">
        <v>119</v>
      </c>
      <c r="B77" s="15">
        <f>'[1]11'!B79</f>
        <v>120</v>
      </c>
      <c r="C77" s="16">
        <f>'[1]11'!C79</f>
        <v>0</v>
      </c>
      <c r="D77" s="16">
        <f>'[1]11'!D79</f>
        <v>200</v>
      </c>
      <c r="E77" s="16">
        <f>'[1]11'!E79</f>
        <v>0</v>
      </c>
      <c r="F77" s="15">
        <f t="shared" si="17"/>
        <v>320</v>
      </c>
      <c r="G77" s="15">
        <f>'[1]11'!H79</f>
        <v>120</v>
      </c>
      <c r="H77" s="16">
        <f>'[1]11'!I79</f>
        <v>0</v>
      </c>
      <c r="I77" s="16">
        <f>'[1]11'!J79</f>
        <v>30</v>
      </c>
      <c r="J77" s="16">
        <f>'[1]11'!K79</f>
        <v>0</v>
      </c>
      <c r="K77" s="15">
        <f t="shared" si="15"/>
        <v>150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30</v>
      </c>
      <c r="P77" s="16">
        <f t="shared" si="14"/>
        <v>0</v>
      </c>
      <c r="Q77" s="17">
        <f t="shared" si="16"/>
        <v>150</v>
      </c>
    </row>
    <row r="78" spans="1:19">
      <c r="A78" s="8" t="s">
        <v>120</v>
      </c>
      <c r="B78" s="15">
        <f>'[1]11'!B80</f>
        <v>120</v>
      </c>
      <c r="C78" s="16">
        <f>'[1]11'!C80</f>
        <v>0</v>
      </c>
      <c r="D78" s="16">
        <f>'[1]11'!D80</f>
        <v>200</v>
      </c>
      <c r="E78" s="16">
        <f>'[1]11'!E80</f>
        <v>0</v>
      </c>
      <c r="F78" s="15">
        <f t="shared" si="17"/>
        <v>320</v>
      </c>
      <c r="G78" s="15">
        <f>'[1]11'!H80</f>
        <v>120</v>
      </c>
      <c r="H78" s="16">
        <f>'[1]11'!I80</f>
        <v>0</v>
      </c>
      <c r="I78" s="16">
        <f>'[1]11'!J80</f>
        <v>30</v>
      </c>
      <c r="J78" s="16">
        <f>'[1]11'!K80</f>
        <v>0</v>
      </c>
      <c r="K78" s="15">
        <f t="shared" si="15"/>
        <v>150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30</v>
      </c>
      <c r="P78" s="16">
        <f t="shared" si="14"/>
        <v>0</v>
      </c>
      <c r="Q78" s="17">
        <f t="shared" si="16"/>
        <v>150</v>
      </c>
    </row>
    <row r="79" spans="1:19">
      <c r="A79" s="8" t="s">
        <v>121</v>
      </c>
      <c r="B79" s="15">
        <f>'[1]11'!B81</f>
        <v>120</v>
      </c>
      <c r="C79" s="16">
        <f>'[1]11'!C81</f>
        <v>0</v>
      </c>
      <c r="D79" s="16">
        <f>'[1]11'!D81</f>
        <v>200</v>
      </c>
      <c r="E79" s="16">
        <f>'[1]11'!E81</f>
        <v>0</v>
      </c>
      <c r="F79" s="15">
        <f t="shared" si="17"/>
        <v>320</v>
      </c>
      <c r="G79" s="15">
        <f>'[1]11'!H81</f>
        <v>120</v>
      </c>
      <c r="H79" s="16">
        <f>'[1]11'!I81</f>
        <v>0</v>
      </c>
      <c r="I79" s="16">
        <f>'[1]11'!J81</f>
        <v>30</v>
      </c>
      <c r="J79" s="16">
        <f>'[1]11'!K81</f>
        <v>0</v>
      </c>
      <c r="K79" s="15">
        <f t="shared" si="15"/>
        <v>150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30</v>
      </c>
      <c r="P79" s="16">
        <f t="shared" si="14"/>
        <v>0</v>
      </c>
      <c r="Q79" s="17">
        <f t="shared" si="16"/>
        <v>150</v>
      </c>
    </row>
    <row r="80" spans="1:19">
      <c r="A80" s="8" t="s">
        <v>122</v>
      </c>
      <c r="B80" s="15">
        <f>'[1]11'!B82</f>
        <v>120</v>
      </c>
      <c r="C80" s="16">
        <f>'[1]11'!C82</f>
        <v>0</v>
      </c>
      <c r="D80" s="16">
        <f>'[1]11'!D82</f>
        <v>200</v>
      </c>
      <c r="E80" s="16">
        <f>'[1]11'!E82</f>
        <v>0</v>
      </c>
      <c r="F80" s="15">
        <f t="shared" si="17"/>
        <v>320</v>
      </c>
      <c r="G80" s="15">
        <f>'[1]11'!H82</f>
        <v>120</v>
      </c>
      <c r="H80" s="16">
        <f>'[1]11'!I82</f>
        <v>0</v>
      </c>
      <c r="I80" s="16">
        <f>'[1]11'!J82</f>
        <v>30</v>
      </c>
      <c r="J80" s="16">
        <f>'[1]11'!K82</f>
        <v>0</v>
      </c>
      <c r="K80" s="15">
        <f t="shared" si="15"/>
        <v>150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30</v>
      </c>
      <c r="P80" s="16">
        <f t="shared" si="14"/>
        <v>0</v>
      </c>
      <c r="Q80" s="17">
        <f t="shared" si="16"/>
        <v>150</v>
      </c>
    </row>
    <row r="81" spans="1:17">
      <c r="A81" s="8" t="s">
        <v>123</v>
      </c>
      <c r="B81" s="15">
        <f>'[1]11'!B83</f>
        <v>120</v>
      </c>
      <c r="C81" s="16">
        <f>'[1]11'!C83</f>
        <v>0</v>
      </c>
      <c r="D81" s="16">
        <f>'[1]11'!D83</f>
        <v>200</v>
      </c>
      <c r="E81" s="16">
        <f>'[1]11'!E83</f>
        <v>0</v>
      </c>
      <c r="F81" s="15">
        <f t="shared" si="17"/>
        <v>320</v>
      </c>
      <c r="G81" s="15">
        <f>'[1]11'!H83</f>
        <v>120</v>
      </c>
      <c r="H81" s="16">
        <f>'[1]11'!I83</f>
        <v>0</v>
      </c>
      <c r="I81" s="16">
        <f>'[1]11'!J83</f>
        <v>30</v>
      </c>
      <c r="J81" s="16">
        <f>'[1]11'!K83</f>
        <v>0</v>
      </c>
      <c r="K81" s="15">
        <f t="shared" si="15"/>
        <v>150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30</v>
      </c>
      <c r="P81" s="16">
        <f t="shared" si="14"/>
        <v>0</v>
      </c>
      <c r="Q81" s="17">
        <f t="shared" si="16"/>
        <v>150</v>
      </c>
    </row>
    <row r="82" spans="1:17">
      <c r="A82" s="8" t="s">
        <v>124</v>
      </c>
      <c r="B82" s="15">
        <f>'[1]11'!B84</f>
        <v>120</v>
      </c>
      <c r="C82" s="16">
        <f>'[1]11'!C84</f>
        <v>0</v>
      </c>
      <c r="D82" s="16">
        <f>'[1]11'!D84</f>
        <v>200</v>
      </c>
      <c r="E82" s="16">
        <f>'[1]11'!E84</f>
        <v>0</v>
      </c>
      <c r="F82" s="15">
        <f t="shared" si="17"/>
        <v>320</v>
      </c>
      <c r="G82" s="15">
        <f>'[1]11'!H84</f>
        <v>120</v>
      </c>
      <c r="H82" s="16">
        <f>'[1]11'!I84</f>
        <v>0</v>
      </c>
      <c r="I82" s="16">
        <f>'[1]11'!J84</f>
        <v>30</v>
      </c>
      <c r="J82" s="16">
        <f>'[1]11'!K84</f>
        <v>0</v>
      </c>
      <c r="K82" s="15">
        <f t="shared" si="15"/>
        <v>150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30</v>
      </c>
      <c r="P82" s="16">
        <f t="shared" si="14"/>
        <v>0</v>
      </c>
      <c r="Q82" s="17">
        <f t="shared" si="16"/>
        <v>150</v>
      </c>
    </row>
    <row r="83" spans="1:17">
      <c r="A83" s="8" t="s">
        <v>125</v>
      </c>
      <c r="B83" s="15">
        <f>'[1]11'!B85</f>
        <v>120</v>
      </c>
      <c r="C83" s="16">
        <f>'[1]11'!C85</f>
        <v>0</v>
      </c>
      <c r="D83" s="16">
        <f>'[1]11'!D85</f>
        <v>200</v>
      </c>
      <c r="E83" s="16">
        <f>'[1]11'!E85</f>
        <v>0</v>
      </c>
      <c r="F83" s="15">
        <f t="shared" si="17"/>
        <v>320</v>
      </c>
      <c r="G83" s="15">
        <f>'[1]11'!H85</f>
        <v>120</v>
      </c>
      <c r="H83" s="16">
        <f>'[1]11'!I85</f>
        <v>0</v>
      </c>
      <c r="I83" s="16">
        <f>'[1]11'!J85</f>
        <v>32</v>
      </c>
      <c r="J83" s="16">
        <f>'[1]11'!K85</f>
        <v>0</v>
      </c>
      <c r="K83" s="15">
        <f t="shared" si="15"/>
        <v>152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32</v>
      </c>
      <c r="P83" s="16">
        <f t="shared" si="14"/>
        <v>0</v>
      </c>
      <c r="Q83" s="17">
        <f t="shared" si="16"/>
        <v>152</v>
      </c>
    </row>
    <row r="84" spans="1:17">
      <c r="A84" s="8" t="s">
        <v>126</v>
      </c>
      <c r="B84" s="15">
        <f>'[1]11'!B86</f>
        <v>120</v>
      </c>
      <c r="C84" s="16">
        <f>'[1]11'!C86</f>
        <v>0</v>
      </c>
      <c r="D84" s="16">
        <f>'[1]11'!D86</f>
        <v>200</v>
      </c>
      <c r="E84" s="16">
        <f>'[1]11'!E86</f>
        <v>0</v>
      </c>
      <c r="F84" s="15">
        <f t="shared" si="17"/>
        <v>320</v>
      </c>
      <c r="G84" s="15">
        <f>'[1]11'!H86</f>
        <v>120</v>
      </c>
      <c r="H84" s="16">
        <f>'[1]11'!I86</f>
        <v>0</v>
      </c>
      <c r="I84" s="16">
        <f>'[1]11'!J86</f>
        <v>32</v>
      </c>
      <c r="J84" s="16">
        <f>'[1]11'!K86</f>
        <v>0</v>
      </c>
      <c r="K84" s="15">
        <f t="shared" si="15"/>
        <v>152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32</v>
      </c>
      <c r="P84" s="16">
        <f t="shared" si="14"/>
        <v>0</v>
      </c>
      <c r="Q84" s="17">
        <f t="shared" si="16"/>
        <v>152</v>
      </c>
    </row>
    <row r="85" spans="1:17">
      <c r="A85" s="8" t="s">
        <v>127</v>
      </c>
      <c r="B85" s="15">
        <f>'[1]11'!B87</f>
        <v>120</v>
      </c>
      <c r="C85" s="16">
        <f>'[1]11'!C87</f>
        <v>0</v>
      </c>
      <c r="D85" s="16">
        <f>'[1]11'!D87</f>
        <v>200</v>
      </c>
      <c r="E85" s="16">
        <f>'[1]11'!E87</f>
        <v>0</v>
      </c>
      <c r="F85" s="15">
        <f t="shared" si="17"/>
        <v>320</v>
      </c>
      <c r="G85" s="15">
        <f>'[1]11'!H87</f>
        <v>120</v>
      </c>
      <c r="H85" s="16">
        <f>'[1]11'!I87</f>
        <v>0</v>
      </c>
      <c r="I85" s="16">
        <f>'[1]11'!J87</f>
        <v>32</v>
      </c>
      <c r="J85" s="16">
        <f>'[1]11'!K87</f>
        <v>0</v>
      </c>
      <c r="K85" s="15">
        <f t="shared" si="15"/>
        <v>152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32</v>
      </c>
      <c r="P85" s="16">
        <f t="shared" si="14"/>
        <v>0</v>
      </c>
      <c r="Q85" s="17">
        <f t="shared" si="16"/>
        <v>152</v>
      </c>
    </row>
    <row r="86" spans="1:17">
      <c r="A86" s="8" t="s">
        <v>128</v>
      </c>
      <c r="B86" s="15">
        <f>'[1]11'!B88</f>
        <v>120</v>
      </c>
      <c r="C86" s="16">
        <f>'[1]11'!C88</f>
        <v>0</v>
      </c>
      <c r="D86" s="16">
        <f>'[1]11'!D88</f>
        <v>200</v>
      </c>
      <c r="E86" s="16">
        <f>'[1]11'!E88</f>
        <v>0</v>
      </c>
      <c r="F86" s="15">
        <f t="shared" si="17"/>
        <v>320</v>
      </c>
      <c r="G86" s="15">
        <f>'[1]11'!H88</f>
        <v>120</v>
      </c>
      <c r="H86" s="16">
        <f>'[1]11'!I88</f>
        <v>0</v>
      </c>
      <c r="I86" s="16">
        <f>'[1]11'!J88</f>
        <v>32</v>
      </c>
      <c r="J86" s="16">
        <f>'[1]11'!K88</f>
        <v>0</v>
      </c>
      <c r="K86" s="15">
        <f t="shared" si="15"/>
        <v>152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32</v>
      </c>
      <c r="P86" s="16">
        <f t="shared" si="14"/>
        <v>0</v>
      </c>
      <c r="Q86" s="17">
        <f t="shared" si="16"/>
        <v>152</v>
      </c>
    </row>
    <row r="87" spans="1:17">
      <c r="A87" s="8" t="s">
        <v>129</v>
      </c>
      <c r="B87" s="15">
        <f>'[1]11'!B89</f>
        <v>120</v>
      </c>
      <c r="C87" s="16">
        <f>'[1]11'!C89</f>
        <v>0</v>
      </c>
      <c r="D87" s="16">
        <f>'[1]11'!D89</f>
        <v>200</v>
      </c>
      <c r="E87" s="16">
        <f>'[1]11'!E89</f>
        <v>0</v>
      </c>
      <c r="F87" s="15">
        <f t="shared" si="17"/>
        <v>320</v>
      </c>
      <c r="G87" s="15">
        <f>'[1]11'!H89</f>
        <v>120</v>
      </c>
      <c r="H87" s="16">
        <f>'[1]11'!I89</f>
        <v>0</v>
      </c>
      <c r="I87" s="16">
        <f>'[1]11'!J89</f>
        <v>33</v>
      </c>
      <c r="J87" s="16">
        <f>'[1]11'!K89</f>
        <v>0</v>
      </c>
      <c r="K87" s="15">
        <f t="shared" si="15"/>
        <v>153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33</v>
      </c>
      <c r="P87" s="16">
        <f t="shared" si="14"/>
        <v>0</v>
      </c>
      <c r="Q87" s="17">
        <f t="shared" si="16"/>
        <v>153</v>
      </c>
    </row>
    <row r="88" spans="1:17">
      <c r="A88" s="8" t="s">
        <v>130</v>
      </c>
      <c r="B88" s="15">
        <f>'[1]11'!B90</f>
        <v>120</v>
      </c>
      <c r="C88" s="16">
        <f>'[1]11'!C90</f>
        <v>0</v>
      </c>
      <c r="D88" s="16">
        <f>'[1]11'!D90</f>
        <v>200</v>
      </c>
      <c r="E88" s="16">
        <f>'[1]11'!E90</f>
        <v>0</v>
      </c>
      <c r="F88" s="15">
        <f t="shared" si="17"/>
        <v>320</v>
      </c>
      <c r="G88" s="15">
        <f>'[1]11'!H90</f>
        <v>120</v>
      </c>
      <c r="H88" s="16">
        <f>'[1]11'!I90</f>
        <v>0</v>
      </c>
      <c r="I88" s="16">
        <f>'[1]11'!J90</f>
        <v>33</v>
      </c>
      <c r="J88" s="16">
        <f>'[1]11'!K90</f>
        <v>0</v>
      </c>
      <c r="K88" s="15">
        <f t="shared" si="15"/>
        <v>153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33</v>
      </c>
      <c r="P88" s="16">
        <f t="shared" si="14"/>
        <v>0</v>
      </c>
      <c r="Q88" s="17">
        <f t="shared" si="16"/>
        <v>153</v>
      </c>
    </row>
    <row r="89" spans="1:17">
      <c r="A89" s="8" t="s">
        <v>131</v>
      </c>
      <c r="B89" s="15">
        <f>'[1]11'!B91</f>
        <v>120</v>
      </c>
      <c r="C89" s="16">
        <f>'[1]11'!C91</f>
        <v>0</v>
      </c>
      <c r="D89" s="16">
        <f>'[1]11'!D91</f>
        <v>200</v>
      </c>
      <c r="E89" s="16">
        <f>'[1]11'!E91</f>
        <v>0</v>
      </c>
      <c r="F89" s="15">
        <f t="shared" si="17"/>
        <v>320</v>
      </c>
      <c r="G89" s="15">
        <f>'[1]11'!H91</f>
        <v>120</v>
      </c>
      <c r="H89" s="16">
        <f>'[1]11'!I91</f>
        <v>0</v>
      </c>
      <c r="I89" s="16">
        <f>'[1]11'!J91</f>
        <v>33</v>
      </c>
      <c r="J89" s="16">
        <f>'[1]11'!K91</f>
        <v>0</v>
      </c>
      <c r="K89" s="15">
        <f t="shared" si="15"/>
        <v>153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33</v>
      </c>
      <c r="P89" s="16">
        <f t="shared" si="14"/>
        <v>0</v>
      </c>
      <c r="Q89" s="17">
        <f t="shared" si="16"/>
        <v>153</v>
      </c>
    </row>
    <row r="90" spans="1:17">
      <c r="A90" s="8" t="s">
        <v>132</v>
      </c>
      <c r="B90" s="15">
        <f>'[1]11'!B92</f>
        <v>120</v>
      </c>
      <c r="C90" s="16">
        <f>'[1]11'!C92</f>
        <v>0</v>
      </c>
      <c r="D90" s="16">
        <f>'[1]11'!D92</f>
        <v>200</v>
      </c>
      <c r="E90" s="16">
        <f>'[1]11'!E92</f>
        <v>0</v>
      </c>
      <c r="F90" s="15">
        <f t="shared" si="17"/>
        <v>320</v>
      </c>
      <c r="G90" s="15">
        <f>'[1]11'!H92</f>
        <v>120</v>
      </c>
      <c r="H90" s="16">
        <f>'[1]11'!I92</f>
        <v>0</v>
      </c>
      <c r="I90" s="16">
        <f>'[1]11'!J92</f>
        <v>33</v>
      </c>
      <c r="J90" s="16">
        <f>'[1]11'!K92</f>
        <v>0</v>
      </c>
      <c r="K90" s="15">
        <f t="shared" si="15"/>
        <v>153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33</v>
      </c>
      <c r="P90" s="16">
        <f t="shared" si="14"/>
        <v>0</v>
      </c>
      <c r="Q90" s="17">
        <f t="shared" si="16"/>
        <v>153</v>
      </c>
    </row>
    <row r="91" spans="1:17">
      <c r="A91" s="8" t="s">
        <v>133</v>
      </c>
      <c r="B91" s="15">
        <f>'[1]11'!B93</f>
        <v>120</v>
      </c>
      <c r="C91" s="16">
        <f>'[1]11'!C93</f>
        <v>0</v>
      </c>
      <c r="D91" s="16">
        <f>'[1]11'!D93</f>
        <v>200</v>
      </c>
      <c r="E91" s="16">
        <f>'[1]11'!E93</f>
        <v>0</v>
      </c>
      <c r="F91" s="15">
        <f t="shared" si="17"/>
        <v>320</v>
      </c>
      <c r="G91" s="15">
        <f>'[1]11'!H93</f>
        <v>120</v>
      </c>
      <c r="H91" s="16">
        <f>'[1]11'!I93</f>
        <v>0</v>
      </c>
      <c r="I91" s="16">
        <f>'[1]11'!J93</f>
        <v>33</v>
      </c>
      <c r="J91" s="16">
        <f>'[1]11'!K93</f>
        <v>0</v>
      </c>
      <c r="K91" s="15">
        <f t="shared" si="15"/>
        <v>153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33</v>
      </c>
      <c r="P91" s="16">
        <f t="shared" si="14"/>
        <v>0</v>
      </c>
      <c r="Q91" s="17">
        <f t="shared" si="16"/>
        <v>153</v>
      </c>
    </row>
    <row r="92" spans="1:17">
      <c r="A92" s="8" t="s">
        <v>134</v>
      </c>
      <c r="B92" s="15">
        <f>'[1]11'!B94</f>
        <v>120</v>
      </c>
      <c r="C92" s="16">
        <f>'[1]11'!C94</f>
        <v>0</v>
      </c>
      <c r="D92" s="16">
        <f>'[1]11'!D94</f>
        <v>200</v>
      </c>
      <c r="E92" s="16">
        <f>'[1]11'!E94</f>
        <v>0</v>
      </c>
      <c r="F92" s="15">
        <f t="shared" si="17"/>
        <v>320</v>
      </c>
      <c r="G92" s="15">
        <f>'[1]11'!H94</f>
        <v>120</v>
      </c>
      <c r="H92" s="16">
        <f>'[1]11'!I94</f>
        <v>0</v>
      </c>
      <c r="I92" s="16">
        <f>'[1]11'!J94</f>
        <v>33</v>
      </c>
      <c r="J92" s="16">
        <f>'[1]11'!K94</f>
        <v>0</v>
      </c>
      <c r="K92" s="15">
        <f t="shared" si="15"/>
        <v>153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33</v>
      </c>
      <c r="P92" s="16">
        <f t="shared" si="14"/>
        <v>0</v>
      </c>
      <c r="Q92" s="17">
        <f t="shared" si="16"/>
        <v>153</v>
      </c>
    </row>
    <row r="93" spans="1:17">
      <c r="A93" s="8" t="s">
        <v>135</v>
      </c>
      <c r="B93" s="15">
        <f>'[1]11'!B95</f>
        <v>120</v>
      </c>
      <c r="C93" s="16">
        <f>'[1]11'!C95</f>
        <v>0</v>
      </c>
      <c r="D93" s="16">
        <f>'[1]11'!D95</f>
        <v>200</v>
      </c>
      <c r="E93" s="16">
        <f>'[1]11'!E95</f>
        <v>0</v>
      </c>
      <c r="F93" s="15">
        <f t="shared" si="17"/>
        <v>320</v>
      </c>
      <c r="G93" s="15">
        <f>'[1]11'!H95</f>
        <v>120</v>
      </c>
      <c r="H93" s="16">
        <f>'[1]11'!I95</f>
        <v>0</v>
      </c>
      <c r="I93" s="16">
        <f>'[1]11'!J95</f>
        <v>33</v>
      </c>
      <c r="J93" s="16">
        <f>'[1]11'!K95</f>
        <v>0</v>
      </c>
      <c r="K93" s="15">
        <f t="shared" si="15"/>
        <v>153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33</v>
      </c>
      <c r="P93" s="16">
        <f t="shared" si="14"/>
        <v>0</v>
      </c>
      <c r="Q93" s="17">
        <f t="shared" si="16"/>
        <v>153</v>
      </c>
    </row>
    <row r="94" spans="1:17">
      <c r="A94" s="8" t="s">
        <v>136</v>
      </c>
      <c r="B94" s="15">
        <f>'[1]11'!B96</f>
        <v>120</v>
      </c>
      <c r="C94" s="16">
        <f>'[1]11'!C96</f>
        <v>0</v>
      </c>
      <c r="D94" s="16">
        <f>'[1]11'!D96</f>
        <v>200</v>
      </c>
      <c r="E94" s="16">
        <f>'[1]11'!E96</f>
        <v>0</v>
      </c>
      <c r="F94" s="15">
        <f t="shared" si="17"/>
        <v>320</v>
      </c>
      <c r="G94" s="15">
        <f>'[1]11'!H96</f>
        <v>120</v>
      </c>
      <c r="H94" s="16">
        <f>'[1]11'!I96</f>
        <v>0</v>
      </c>
      <c r="I94" s="16">
        <f>'[1]11'!J96</f>
        <v>33</v>
      </c>
      <c r="J94" s="16">
        <f>'[1]11'!K96</f>
        <v>0</v>
      </c>
      <c r="K94" s="15">
        <f t="shared" si="15"/>
        <v>153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33</v>
      </c>
      <c r="P94" s="16">
        <f t="shared" si="14"/>
        <v>0</v>
      </c>
      <c r="Q94" s="17">
        <f t="shared" si="16"/>
        <v>153</v>
      </c>
    </row>
    <row r="95" spans="1:17">
      <c r="A95" s="8" t="s">
        <v>137</v>
      </c>
      <c r="B95" s="15">
        <f>'[1]11'!B97</f>
        <v>120</v>
      </c>
      <c r="C95" s="16">
        <f>'[1]11'!C97</f>
        <v>0</v>
      </c>
      <c r="D95" s="16">
        <f>'[1]11'!D97</f>
        <v>200</v>
      </c>
      <c r="E95" s="16">
        <f>'[1]11'!E97</f>
        <v>0</v>
      </c>
      <c r="F95" s="15">
        <f t="shared" si="17"/>
        <v>320</v>
      </c>
      <c r="G95" s="15">
        <f>'[1]11'!H97</f>
        <v>120</v>
      </c>
      <c r="H95" s="16">
        <f>'[1]11'!I97</f>
        <v>0</v>
      </c>
      <c r="I95" s="16">
        <f>'[1]11'!J97</f>
        <v>33</v>
      </c>
      <c r="J95" s="16">
        <f>'[1]11'!K97</f>
        <v>0</v>
      </c>
      <c r="K95" s="15">
        <f t="shared" si="15"/>
        <v>153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33</v>
      </c>
      <c r="P95" s="16">
        <f t="shared" si="14"/>
        <v>0</v>
      </c>
      <c r="Q95" s="17">
        <f t="shared" si="16"/>
        <v>153</v>
      </c>
    </row>
    <row r="96" spans="1:17">
      <c r="A96" s="8" t="s">
        <v>138</v>
      </c>
      <c r="B96" s="15">
        <f>'[1]11'!B98</f>
        <v>120</v>
      </c>
      <c r="C96" s="16">
        <f>'[1]11'!C98</f>
        <v>0</v>
      </c>
      <c r="D96" s="16">
        <f>'[1]11'!D98</f>
        <v>200</v>
      </c>
      <c r="E96" s="16">
        <f>'[1]11'!E98</f>
        <v>0</v>
      </c>
      <c r="F96" s="15">
        <f t="shared" si="17"/>
        <v>320</v>
      </c>
      <c r="G96" s="15">
        <f>'[1]11'!H98</f>
        <v>120</v>
      </c>
      <c r="H96" s="16">
        <f>'[1]11'!I98</f>
        <v>0</v>
      </c>
      <c r="I96" s="16">
        <f>'[1]11'!J98</f>
        <v>33</v>
      </c>
      <c r="J96" s="16">
        <f>'[1]11'!K98</f>
        <v>0</v>
      </c>
      <c r="K96" s="15">
        <f t="shared" si="15"/>
        <v>153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33</v>
      </c>
      <c r="P96" s="16">
        <f t="shared" si="14"/>
        <v>0</v>
      </c>
      <c r="Q96" s="17">
        <f t="shared" si="16"/>
        <v>153</v>
      </c>
    </row>
    <row r="97" spans="1:17">
      <c r="A97" s="8" t="s">
        <v>139</v>
      </c>
      <c r="B97" s="15">
        <f>'[1]11'!B99</f>
        <v>120</v>
      </c>
      <c r="C97" s="16">
        <f>'[1]11'!C99</f>
        <v>0</v>
      </c>
      <c r="D97" s="16">
        <f>'[1]11'!D99</f>
        <v>200</v>
      </c>
      <c r="E97" s="16">
        <f>'[1]11'!E99</f>
        <v>0</v>
      </c>
      <c r="F97" s="15">
        <f t="shared" si="17"/>
        <v>320</v>
      </c>
      <c r="G97" s="15">
        <f>'[1]11'!H99</f>
        <v>120</v>
      </c>
      <c r="H97" s="16">
        <f>'[1]11'!I99</f>
        <v>0</v>
      </c>
      <c r="I97" s="16">
        <f>'[1]11'!J99</f>
        <v>33</v>
      </c>
      <c r="J97" s="16">
        <f>'[1]11'!K99</f>
        <v>0</v>
      </c>
      <c r="K97" s="15">
        <f t="shared" si="15"/>
        <v>153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33</v>
      </c>
      <c r="P97" s="16">
        <f t="shared" si="14"/>
        <v>0</v>
      </c>
      <c r="Q97" s="17">
        <f t="shared" si="16"/>
        <v>153</v>
      </c>
    </row>
    <row r="98" spans="1:17">
      <c r="A98" s="8" t="s">
        <v>140</v>
      </c>
      <c r="B98" s="15">
        <f>'[1]11'!B100</f>
        <v>120</v>
      </c>
      <c r="C98" s="16">
        <f>'[1]11'!C100</f>
        <v>0</v>
      </c>
      <c r="D98" s="16">
        <f>'[1]11'!D100</f>
        <v>200</v>
      </c>
      <c r="E98" s="16">
        <f>'[1]11'!E100</f>
        <v>0</v>
      </c>
      <c r="F98" s="15">
        <f t="shared" si="17"/>
        <v>320</v>
      </c>
      <c r="G98" s="15">
        <f>'[1]11'!H100</f>
        <v>120</v>
      </c>
      <c r="H98" s="16">
        <f>'[1]11'!I100</f>
        <v>0</v>
      </c>
      <c r="I98" s="16">
        <f>'[1]11'!J100</f>
        <v>33</v>
      </c>
      <c r="J98" s="16">
        <f>'[1]11'!K100</f>
        <v>0</v>
      </c>
      <c r="K98" s="15">
        <f t="shared" si="15"/>
        <v>153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33</v>
      </c>
      <c r="P98" s="16">
        <f t="shared" si="14"/>
        <v>0</v>
      </c>
      <c r="Q98" s="17">
        <f t="shared" si="16"/>
        <v>153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4.8</v>
      </c>
      <c r="E99" s="15">
        <f t="shared" si="18"/>
        <v>0</v>
      </c>
      <c r="F99" s="15">
        <f t="shared" si="18"/>
        <v>7.68</v>
      </c>
      <c r="G99" s="15">
        <f t="shared" si="18"/>
        <v>2.88</v>
      </c>
      <c r="H99" s="15">
        <f t="shared" si="18"/>
        <v>0</v>
      </c>
      <c r="I99" s="15">
        <f t="shared" si="18"/>
        <v>0.77024999999999999</v>
      </c>
      <c r="J99" s="15">
        <f t="shared" si="18"/>
        <v>0</v>
      </c>
      <c r="K99" s="15">
        <f t="shared" si="18"/>
        <v>3.6502500000000002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0.77024999999999999</v>
      </c>
      <c r="P99" s="15">
        <f t="shared" si="18"/>
        <v>0</v>
      </c>
      <c r="Q99" s="15">
        <f t="shared" si="18"/>
        <v>3.6502500000000002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8" workbookViewId="0">
      <selection activeCell="T88" sqref="T8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44815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1">
        <f>'[2]11'!B5</f>
        <v>84</v>
      </c>
      <c r="C3" s="202">
        <f>'[2]11'!C5</f>
        <v>0</v>
      </c>
      <c r="D3" s="202">
        <f>'[2]11'!D5</f>
        <v>0</v>
      </c>
      <c r="E3" s="202">
        <f>'[2]11'!E5</f>
        <v>0</v>
      </c>
      <c r="F3" s="15">
        <f>SUM(B3:E3)</f>
        <v>84</v>
      </c>
      <c r="G3" s="201">
        <f>'[2]11'!H5</f>
        <v>35</v>
      </c>
      <c r="H3" s="202">
        <f>'[2]11'!I5</f>
        <v>0</v>
      </c>
      <c r="I3" s="202">
        <f>'[2]11'!J5</f>
        <v>0</v>
      </c>
      <c r="J3" s="202">
        <f>'[2]11'!K5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201">
        <f>'[2]11'!B6</f>
        <v>84</v>
      </c>
      <c r="C4" s="202">
        <f>'[2]11'!C6</f>
        <v>0</v>
      </c>
      <c r="D4" s="202">
        <f>'[2]11'!D6</f>
        <v>0</v>
      </c>
      <c r="E4" s="202">
        <f>'[2]11'!E6</f>
        <v>0</v>
      </c>
      <c r="F4" s="15">
        <f>SUM(B4:E4)</f>
        <v>84</v>
      </c>
      <c r="G4" s="201">
        <f>'[2]11'!H6</f>
        <v>35</v>
      </c>
      <c r="H4" s="202">
        <f>'[2]11'!I6</f>
        <v>0</v>
      </c>
      <c r="I4" s="202">
        <f>'[2]11'!J6</f>
        <v>0</v>
      </c>
      <c r="J4" s="202">
        <f>'[2]11'!K6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201">
        <f>'[2]11'!B7</f>
        <v>84</v>
      </c>
      <c r="C5" s="202">
        <f>'[2]11'!C7</f>
        <v>0</v>
      </c>
      <c r="D5" s="202">
        <f>'[2]11'!D7</f>
        <v>0</v>
      </c>
      <c r="E5" s="202">
        <f>'[2]11'!E7</f>
        <v>0</v>
      </c>
      <c r="F5" s="15">
        <f t="shared" ref="F5:F68" si="6">SUM(B5:E5)</f>
        <v>84</v>
      </c>
      <c r="G5" s="201">
        <f>'[2]11'!H7</f>
        <v>35</v>
      </c>
      <c r="H5" s="202">
        <f>'[2]11'!I7</f>
        <v>0</v>
      </c>
      <c r="I5" s="202">
        <f>'[2]11'!J7</f>
        <v>0</v>
      </c>
      <c r="J5" s="202">
        <f>'[2]11'!K7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201">
        <f>'[2]11'!B8</f>
        <v>84</v>
      </c>
      <c r="C6" s="202">
        <f>'[2]11'!C8</f>
        <v>0</v>
      </c>
      <c r="D6" s="202">
        <f>'[2]11'!D8</f>
        <v>0</v>
      </c>
      <c r="E6" s="202">
        <f>'[2]11'!E8</f>
        <v>0</v>
      </c>
      <c r="F6" s="15">
        <f t="shared" si="6"/>
        <v>84</v>
      </c>
      <c r="G6" s="201">
        <f>'[2]11'!H8</f>
        <v>35</v>
      </c>
      <c r="H6" s="202">
        <f>'[2]11'!I8</f>
        <v>0</v>
      </c>
      <c r="I6" s="202">
        <f>'[2]11'!J8</f>
        <v>0</v>
      </c>
      <c r="J6" s="202">
        <f>'[2]11'!K8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201">
        <f>'[2]11'!B9</f>
        <v>84</v>
      </c>
      <c r="C7" s="202">
        <f>'[2]11'!C9</f>
        <v>0</v>
      </c>
      <c r="D7" s="202">
        <f>'[2]11'!D9</f>
        <v>0</v>
      </c>
      <c r="E7" s="202">
        <f>'[2]11'!E9</f>
        <v>0</v>
      </c>
      <c r="F7" s="15">
        <f t="shared" si="6"/>
        <v>84</v>
      </c>
      <c r="G7" s="201">
        <f>'[2]11'!H9</f>
        <v>35</v>
      </c>
      <c r="H7" s="202">
        <f>'[2]11'!I9</f>
        <v>0</v>
      </c>
      <c r="I7" s="202">
        <f>'[2]11'!J9</f>
        <v>0</v>
      </c>
      <c r="J7" s="202">
        <f>'[2]11'!K9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201">
        <f>'[2]11'!B10</f>
        <v>84</v>
      </c>
      <c r="C8" s="202">
        <f>'[2]11'!C10</f>
        <v>0</v>
      </c>
      <c r="D8" s="202">
        <f>'[2]11'!D10</f>
        <v>0</v>
      </c>
      <c r="E8" s="202">
        <f>'[2]11'!E10</f>
        <v>0</v>
      </c>
      <c r="F8" s="15">
        <f t="shared" si="6"/>
        <v>84</v>
      </c>
      <c r="G8" s="201">
        <f>'[2]11'!H10</f>
        <v>35</v>
      </c>
      <c r="H8" s="202">
        <f>'[2]11'!I10</f>
        <v>0</v>
      </c>
      <c r="I8" s="202">
        <f>'[2]11'!J10</f>
        <v>0</v>
      </c>
      <c r="J8" s="202">
        <f>'[2]11'!K10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201">
        <f>'[2]11'!B11</f>
        <v>84</v>
      </c>
      <c r="C9" s="202">
        <f>'[2]11'!C11</f>
        <v>0</v>
      </c>
      <c r="D9" s="202">
        <f>'[2]11'!D11</f>
        <v>0</v>
      </c>
      <c r="E9" s="202">
        <f>'[2]11'!E11</f>
        <v>0</v>
      </c>
      <c r="F9" s="15">
        <f t="shared" si="6"/>
        <v>84</v>
      </c>
      <c r="G9" s="201">
        <f>'[2]11'!H11</f>
        <v>35</v>
      </c>
      <c r="H9" s="202">
        <f>'[2]11'!I11</f>
        <v>0</v>
      </c>
      <c r="I9" s="202">
        <f>'[2]11'!J11</f>
        <v>0</v>
      </c>
      <c r="J9" s="202">
        <f>'[2]11'!K11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201">
        <f>'[2]11'!B12</f>
        <v>84</v>
      </c>
      <c r="C10" s="202">
        <f>'[2]11'!C12</f>
        <v>0</v>
      </c>
      <c r="D10" s="202">
        <f>'[2]11'!D12</f>
        <v>0</v>
      </c>
      <c r="E10" s="202">
        <f>'[2]11'!E12</f>
        <v>0</v>
      </c>
      <c r="F10" s="15">
        <f t="shared" si="6"/>
        <v>84</v>
      </c>
      <c r="G10" s="201">
        <f>'[2]11'!H12</f>
        <v>35</v>
      </c>
      <c r="H10" s="202">
        <f>'[2]11'!I12</f>
        <v>0</v>
      </c>
      <c r="I10" s="202">
        <f>'[2]11'!J12</f>
        <v>0</v>
      </c>
      <c r="J10" s="202">
        <f>'[2]11'!K12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201">
        <f>'[2]11'!B13</f>
        <v>84</v>
      </c>
      <c r="C11" s="202">
        <f>'[2]11'!C13</f>
        <v>0</v>
      </c>
      <c r="D11" s="202">
        <f>'[2]11'!D13</f>
        <v>0</v>
      </c>
      <c r="E11" s="202">
        <f>'[2]11'!E13</f>
        <v>0</v>
      </c>
      <c r="F11" s="15">
        <f t="shared" si="6"/>
        <v>84</v>
      </c>
      <c r="G11" s="201">
        <f>'[2]11'!H13</f>
        <v>35</v>
      </c>
      <c r="H11" s="202">
        <f>'[2]11'!I13</f>
        <v>0</v>
      </c>
      <c r="I11" s="202">
        <f>'[2]11'!J13</f>
        <v>0</v>
      </c>
      <c r="J11" s="202">
        <f>'[2]11'!K13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201">
        <f>'[2]11'!B14</f>
        <v>84</v>
      </c>
      <c r="C12" s="202">
        <f>'[2]11'!C14</f>
        <v>0</v>
      </c>
      <c r="D12" s="202">
        <f>'[2]11'!D14</f>
        <v>0</v>
      </c>
      <c r="E12" s="202">
        <f>'[2]11'!E14</f>
        <v>0</v>
      </c>
      <c r="F12" s="15">
        <f t="shared" si="6"/>
        <v>84</v>
      </c>
      <c r="G12" s="201">
        <f>'[2]11'!H14</f>
        <v>35</v>
      </c>
      <c r="H12" s="202">
        <f>'[2]11'!I14</f>
        <v>0</v>
      </c>
      <c r="I12" s="202">
        <f>'[2]11'!J14</f>
        <v>0</v>
      </c>
      <c r="J12" s="202">
        <f>'[2]11'!K14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201">
        <f>'[2]11'!B15</f>
        <v>84</v>
      </c>
      <c r="C13" s="202">
        <f>'[2]11'!C15</f>
        <v>0</v>
      </c>
      <c r="D13" s="202">
        <f>'[2]11'!D15</f>
        <v>0</v>
      </c>
      <c r="E13" s="202">
        <f>'[2]11'!E15</f>
        <v>0</v>
      </c>
      <c r="F13" s="15">
        <f t="shared" si="6"/>
        <v>84</v>
      </c>
      <c r="G13" s="201">
        <f>'[2]11'!H15</f>
        <v>35</v>
      </c>
      <c r="H13" s="202">
        <f>'[2]11'!I15</f>
        <v>0</v>
      </c>
      <c r="I13" s="202">
        <f>'[2]11'!J15</f>
        <v>0</v>
      </c>
      <c r="J13" s="202">
        <f>'[2]11'!K15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201">
        <f>'[2]11'!B16</f>
        <v>84</v>
      </c>
      <c r="C14" s="202">
        <f>'[2]11'!C16</f>
        <v>0</v>
      </c>
      <c r="D14" s="202">
        <f>'[2]11'!D16</f>
        <v>0</v>
      </c>
      <c r="E14" s="202">
        <f>'[2]11'!E16</f>
        <v>0</v>
      </c>
      <c r="F14" s="15">
        <f t="shared" si="6"/>
        <v>84</v>
      </c>
      <c r="G14" s="201">
        <f>'[2]11'!H16</f>
        <v>35</v>
      </c>
      <c r="H14" s="202">
        <f>'[2]11'!I16</f>
        <v>0</v>
      </c>
      <c r="I14" s="202">
        <f>'[2]11'!J16</f>
        <v>0</v>
      </c>
      <c r="J14" s="202">
        <f>'[2]11'!K16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201">
        <f>'[2]11'!B17</f>
        <v>84</v>
      </c>
      <c r="C15" s="202">
        <f>'[2]11'!C17</f>
        <v>0</v>
      </c>
      <c r="D15" s="202">
        <f>'[2]11'!D17</f>
        <v>0</v>
      </c>
      <c r="E15" s="202">
        <f>'[2]11'!E17</f>
        <v>0</v>
      </c>
      <c r="F15" s="15">
        <f t="shared" si="6"/>
        <v>84</v>
      </c>
      <c r="G15" s="201">
        <f>'[2]11'!H17</f>
        <v>35</v>
      </c>
      <c r="H15" s="202">
        <f>'[2]11'!I17</f>
        <v>0</v>
      </c>
      <c r="I15" s="202">
        <f>'[2]11'!J17</f>
        <v>0</v>
      </c>
      <c r="J15" s="202">
        <f>'[2]11'!K17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201">
        <f>'[2]11'!B18</f>
        <v>84</v>
      </c>
      <c r="C16" s="202">
        <f>'[2]11'!C18</f>
        <v>0</v>
      </c>
      <c r="D16" s="202">
        <f>'[2]11'!D18</f>
        <v>0</v>
      </c>
      <c r="E16" s="202">
        <f>'[2]11'!E18</f>
        <v>0</v>
      </c>
      <c r="F16" s="15">
        <f t="shared" si="6"/>
        <v>84</v>
      </c>
      <c r="G16" s="201">
        <f>'[2]11'!H18</f>
        <v>35</v>
      </c>
      <c r="H16" s="202">
        <f>'[2]11'!I18</f>
        <v>0</v>
      </c>
      <c r="I16" s="202">
        <f>'[2]11'!J18</f>
        <v>0</v>
      </c>
      <c r="J16" s="202">
        <f>'[2]11'!K18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201">
        <f>'[2]11'!B19</f>
        <v>84</v>
      </c>
      <c r="C17" s="202">
        <f>'[2]11'!C19</f>
        <v>0</v>
      </c>
      <c r="D17" s="202">
        <f>'[2]11'!D19</f>
        <v>0</v>
      </c>
      <c r="E17" s="202">
        <f>'[2]11'!E19</f>
        <v>0</v>
      </c>
      <c r="F17" s="15">
        <f t="shared" si="6"/>
        <v>84</v>
      </c>
      <c r="G17" s="201">
        <f>'[2]11'!H19</f>
        <v>35</v>
      </c>
      <c r="H17" s="202">
        <f>'[2]11'!I19</f>
        <v>0</v>
      </c>
      <c r="I17" s="202">
        <f>'[2]11'!J19</f>
        <v>0</v>
      </c>
      <c r="J17" s="202">
        <f>'[2]11'!K19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201">
        <f>'[2]11'!B20</f>
        <v>84</v>
      </c>
      <c r="C18" s="202">
        <f>'[2]11'!C20</f>
        <v>0</v>
      </c>
      <c r="D18" s="202">
        <f>'[2]11'!D20</f>
        <v>0</v>
      </c>
      <c r="E18" s="202">
        <f>'[2]11'!E20</f>
        <v>0</v>
      </c>
      <c r="F18" s="15">
        <f t="shared" si="6"/>
        <v>84</v>
      </c>
      <c r="G18" s="201">
        <f>'[2]11'!H20</f>
        <v>35</v>
      </c>
      <c r="H18" s="202">
        <f>'[2]11'!I20</f>
        <v>0</v>
      </c>
      <c r="I18" s="202">
        <f>'[2]11'!J20</f>
        <v>0</v>
      </c>
      <c r="J18" s="202">
        <f>'[2]11'!K20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201">
        <f>'[2]11'!B21</f>
        <v>84</v>
      </c>
      <c r="C19" s="202">
        <f>'[2]11'!C21</f>
        <v>0</v>
      </c>
      <c r="D19" s="202">
        <f>'[2]11'!D21</f>
        <v>0</v>
      </c>
      <c r="E19" s="202">
        <f>'[2]11'!E21</f>
        <v>0</v>
      </c>
      <c r="F19" s="15">
        <f t="shared" si="6"/>
        <v>84</v>
      </c>
      <c r="G19" s="201">
        <f>'[2]11'!H21</f>
        <v>35</v>
      </c>
      <c r="H19" s="202">
        <f>'[2]11'!I21</f>
        <v>0</v>
      </c>
      <c r="I19" s="202">
        <f>'[2]11'!J21</f>
        <v>0</v>
      </c>
      <c r="J19" s="202">
        <f>'[2]11'!K21</f>
        <v>0</v>
      </c>
      <c r="K19" s="15">
        <f t="shared" si="3"/>
        <v>35</v>
      </c>
      <c r="L19" s="18">
        <f>frq!C19</f>
        <v>1</v>
      </c>
      <c r="M19" s="167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201">
        <f>'[2]11'!B22</f>
        <v>84</v>
      </c>
      <c r="C20" s="202">
        <f>'[2]11'!C22</f>
        <v>0</v>
      </c>
      <c r="D20" s="202">
        <f>'[2]11'!D22</f>
        <v>0</v>
      </c>
      <c r="E20" s="202">
        <f>'[2]11'!E22</f>
        <v>0</v>
      </c>
      <c r="F20" s="15">
        <f t="shared" si="6"/>
        <v>84</v>
      </c>
      <c r="G20" s="201">
        <f>'[2]11'!H22</f>
        <v>35</v>
      </c>
      <c r="H20" s="202">
        <f>'[2]11'!I22</f>
        <v>0</v>
      </c>
      <c r="I20" s="202">
        <f>'[2]11'!J22</f>
        <v>0</v>
      </c>
      <c r="J20" s="202">
        <f>'[2]11'!K22</f>
        <v>0</v>
      </c>
      <c r="K20" s="15">
        <f t="shared" si="3"/>
        <v>35</v>
      </c>
      <c r="L20" s="18">
        <f>frq!C20</f>
        <v>1</v>
      </c>
      <c r="M20" s="167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201">
        <f>'[2]11'!B23</f>
        <v>84</v>
      </c>
      <c r="C21" s="202">
        <f>'[2]11'!C23</f>
        <v>0</v>
      </c>
      <c r="D21" s="202">
        <f>'[2]11'!D23</f>
        <v>0</v>
      </c>
      <c r="E21" s="202">
        <f>'[2]11'!E23</f>
        <v>0</v>
      </c>
      <c r="F21" s="15">
        <f t="shared" si="6"/>
        <v>84</v>
      </c>
      <c r="G21" s="201">
        <f>'[2]11'!H23</f>
        <v>36</v>
      </c>
      <c r="H21" s="202">
        <f>'[2]11'!I23</f>
        <v>0</v>
      </c>
      <c r="I21" s="202">
        <f>'[2]11'!J23</f>
        <v>0</v>
      </c>
      <c r="J21" s="202">
        <f>'[2]11'!K23</f>
        <v>0</v>
      </c>
      <c r="K21" s="15">
        <f t="shared" si="3"/>
        <v>36</v>
      </c>
      <c r="L21" s="18">
        <f>frq!C21</f>
        <v>1</v>
      </c>
      <c r="M21" s="167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201">
        <f>'[2]11'!B24</f>
        <v>84</v>
      </c>
      <c r="C22" s="202">
        <f>'[2]11'!C24</f>
        <v>0</v>
      </c>
      <c r="D22" s="202">
        <f>'[2]11'!D24</f>
        <v>0</v>
      </c>
      <c r="E22" s="202">
        <f>'[2]11'!E24</f>
        <v>0</v>
      </c>
      <c r="F22" s="15">
        <f t="shared" si="6"/>
        <v>84</v>
      </c>
      <c r="G22" s="201">
        <f>'[2]11'!H24</f>
        <v>36</v>
      </c>
      <c r="H22" s="202">
        <f>'[2]11'!I24</f>
        <v>0</v>
      </c>
      <c r="I22" s="202">
        <f>'[2]11'!J24</f>
        <v>0</v>
      </c>
      <c r="J22" s="202">
        <f>'[2]11'!K24</f>
        <v>0</v>
      </c>
      <c r="K22" s="15">
        <f t="shared" si="3"/>
        <v>36</v>
      </c>
      <c r="L22" s="18">
        <f>frq!C22</f>
        <v>1</v>
      </c>
      <c r="M22" s="167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201">
        <f>'[2]11'!B25</f>
        <v>84</v>
      </c>
      <c r="C23" s="202">
        <f>'[2]11'!C25</f>
        <v>0</v>
      </c>
      <c r="D23" s="202">
        <f>'[2]11'!D25</f>
        <v>0</v>
      </c>
      <c r="E23" s="202">
        <f>'[2]11'!E25</f>
        <v>0</v>
      </c>
      <c r="F23" s="15">
        <f t="shared" si="6"/>
        <v>84</v>
      </c>
      <c r="G23" s="201">
        <f>'[2]11'!H25</f>
        <v>36</v>
      </c>
      <c r="H23" s="202">
        <f>'[2]11'!I25</f>
        <v>0</v>
      </c>
      <c r="I23" s="202">
        <f>'[2]11'!J25</f>
        <v>0</v>
      </c>
      <c r="J23" s="202">
        <f>'[2]11'!K25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201">
        <f>'[2]11'!B26</f>
        <v>84</v>
      </c>
      <c r="C24" s="202">
        <f>'[2]11'!C26</f>
        <v>0</v>
      </c>
      <c r="D24" s="202">
        <f>'[2]11'!D26</f>
        <v>0</v>
      </c>
      <c r="E24" s="202">
        <f>'[2]11'!E26</f>
        <v>0</v>
      </c>
      <c r="F24" s="15">
        <f t="shared" si="6"/>
        <v>84</v>
      </c>
      <c r="G24" s="201">
        <f>'[2]11'!H26</f>
        <v>36</v>
      </c>
      <c r="H24" s="202">
        <f>'[2]11'!I26</f>
        <v>0</v>
      </c>
      <c r="I24" s="202">
        <f>'[2]11'!J26</f>
        <v>0</v>
      </c>
      <c r="J24" s="202">
        <f>'[2]11'!K26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201">
        <f>'[2]11'!B27</f>
        <v>84</v>
      </c>
      <c r="C25" s="202">
        <f>'[2]11'!C27</f>
        <v>0</v>
      </c>
      <c r="D25" s="202">
        <f>'[2]11'!D27</f>
        <v>0</v>
      </c>
      <c r="E25" s="202">
        <f>'[2]11'!E27</f>
        <v>0</v>
      </c>
      <c r="F25" s="15">
        <f t="shared" si="6"/>
        <v>84</v>
      </c>
      <c r="G25" s="201">
        <f>'[2]11'!H27</f>
        <v>36</v>
      </c>
      <c r="H25" s="202">
        <f>'[2]11'!I27</f>
        <v>0</v>
      </c>
      <c r="I25" s="202">
        <f>'[2]11'!J27</f>
        <v>0</v>
      </c>
      <c r="J25" s="202">
        <f>'[2]11'!K27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201">
        <f>'[2]11'!B28</f>
        <v>84</v>
      </c>
      <c r="C26" s="202">
        <f>'[2]11'!C28</f>
        <v>0</v>
      </c>
      <c r="D26" s="202">
        <f>'[2]11'!D28</f>
        <v>0</v>
      </c>
      <c r="E26" s="202">
        <f>'[2]11'!E28</f>
        <v>0</v>
      </c>
      <c r="F26" s="15">
        <f t="shared" si="6"/>
        <v>84</v>
      </c>
      <c r="G26" s="201">
        <f>'[2]11'!H28</f>
        <v>36</v>
      </c>
      <c r="H26" s="202">
        <f>'[2]11'!I28</f>
        <v>0</v>
      </c>
      <c r="I26" s="202">
        <f>'[2]11'!J28</f>
        <v>0</v>
      </c>
      <c r="J26" s="202">
        <f>'[2]11'!K28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201">
        <f>'[2]11'!B29</f>
        <v>84</v>
      </c>
      <c r="C27" s="202">
        <f>'[2]11'!C29</f>
        <v>0</v>
      </c>
      <c r="D27" s="202">
        <f>'[2]11'!D29</f>
        <v>0</v>
      </c>
      <c r="E27" s="202">
        <f>'[2]11'!E29</f>
        <v>0</v>
      </c>
      <c r="F27" s="15">
        <f t="shared" si="6"/>
        <v>84</v>
      </c>
      <c r="G27" s="201">
        <f>'[2]11'!H29</f>
        <v>36</v>
      </c>
      <c r="H27" s="202">
        <f>'[2]11'!I29</f>
        <v>0</v>
      </c>
      <c r="I27" s="202">
        <f>'[2]11'!J29</f>
        <v>0</v>
      </c>
      <c r="J27" s="202">
        <f>'[2]11'!K29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201">
        <f>'[2]11'!B30</f>
        <v>84</v>
      </c>
      <c r="C28" s="202">
        <f>'[2]11'!C30</f>
        <v>0</v>
      </c>
      <c r="D28" s="202">
        <f>'[2]11'!D30</f>
        <v>0</v>
      </c>
      <c r="E28" s="202">
        <f>'[2]11'!E30</f>
        <v>0</v>
      </c>
      <c r="F28" s="15">
        <f t="shared" si="6"/>
        <v>84</v>
      </c>
      <c r="G28" s="201">
        <f>'[2]11'!H30</f>
        <v>36</v>
      </c>
      <c r="H28" s="202">
        <f>'[2]11'!I30</f>
        <v>0</v>
      </c>
      <c r="I28" s="202">
        <f>'[2]11'!J30</f>
        <v>0</v>
      </c>
      <c r="J28" s="202">
        <f>'[2]11'!K30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201">
        <f>'[2]11'!B31</f>
        <v>84</v>
      </c>
      <c r="C29" s="202">
        <f>'[2]11'!C31</f>
        <v>0</v>
      </c>
      <c r="D29" s="202">
        <f>'[2]11'!D31</f>
        <v>0</v>
      </c>
      <c r="E29" s="202">
        <f>'[2]11'!E31</f>
        <v>0</v>
      </c>
      <c r="F29" s="15">
        <f t="shared" si="6"/>
        <v>84</v>
      </c>
      <c r="G29" s="201">
        <f>'[2]11'!H31</f>
        <v>36</v>
      </c>
      <c r="H29" s="202">
        <f>'[2]11'!I31</f>
        <v>0</v>
      </c>
      <c r="I29" s="202">
        <f>'[2]11'!J31</f>
        <v>0</v>
      </c>
      <c r="J29" s="202">
        <f>'[2]11'!K31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201">
        <f>'[2]11'!B32</f>
        <v>84</v>
      </c>
      <c r="C30" s="202">
        <f>'[2]11'!C32</f>
        <v>0</v>
      </c>
      <c r="D30" s="202">
        <f>'[2]11'!D32</f>
        <v>0</v>
      </c>
      <c r="E30" s="202">
        <f>'[2]11'!E32</f>
        <v>0</v>
      </c>
      <c r="F30" s="15">
        <f t="shared" si="6"/>
        <v>84</v>
      </c>
      <c r="G30" s="201">
        <f>'[2]11'!H32</f>
        <v>36</v>
      </c>
      <c r="H30" s="202">
        <f>'[2]11'!I32</f>
        <v>0</v>
      </c>
      <c r="I30" s="202">
        <f>'[2]11'!J32</f>
        <v>0</v>
      </c>
      <c r="J30" s="202">
        <f>'[2]11'!K32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201">
        <f>'[2]11'!B33</f>
        <v>84</v>
      </c>
      <c r="C31" s="202">
        <f>'[2]11'!C33</f>
        <v>0</v>
      </c>
      <c r="D31" s="202">
        <f>'[2]11'!D33</f>
        <v>0</v>
      </c>
      <c r="E31" s="202">
        <f>'[2]11'!E33</f>
        <v>0</v>
      </c>
      <c r="F31" s="15">
        <f t="shared" si="6"/>
        <v>84</v>
      </c>
      <c r="G31" s="201">
        <f>'[2]11'!H33</f>
        <v>36</v>
      </c>
      <c r="H31" s="202">
        <f>'[2]11'!I33</f>
        <v>0</v>
      </c>
      <c r="I31" s="202">
        <f>'[2]11'!J33</f>
        <v>0</v>
      </c>
      <c r="J31" s="202">
        <f>'[2]11'!K33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201">
        <f>'[2]11'!B34</f>
        <v>84</v>
      </c>
      <c r="C32" s="202">
        <f>'[2]11'!C34</f>
        <v>0</v>
      </c>
      <c r="D32" s="202">
        <f>'[2]11'!D34</f>
        <v>0</v>
      </c>
      <c r="E32" s="202">
        <f>'[2]11'!E34</f>
        <v>0</v>
      </c>
      <c r="F32" s="15">
        <f t="shared" si="6"/>
        <v>84</v>
      </c>
      <c r="G32" s="201">
        <f>'[2]11'!H34</f>
        <v>36</v>
      </c>
      <c r="H32" s="202">
        <f>'[2]11'!I34</f>
        <v>0</v>
      </c>
      <c r="I32" s="202">
        <f>'[2]11'!J34</f>
        <v>0</v>
      </c>
      <c r="J32" s="202">
        <f>'[2]11'!K34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201">
        <f>'[2]11'!B35</f>
        <v>84</v>
      </c>
      <c r="C33" s="202">
        <f>'[2]11'!C35</f>
        <v>0</v>
      </c>
      <c r="D33" s="202">
        <f>'[2]11'!D35</f>
        <v>0</v>
      </c>
      <c r="E33" s="202">
        <f>'[2]11'!E35</f>
        <v>0</v>
      </c>
      <c r="F33" s="15">
        <f t="shared" si="6"/>
        <v>84</v>
      </c>
      <c r="G33" s="201">
        <f>'[2]11'!H35</f>
        <v>36</v>
      </c>
      <c r="H33" s="202">
        <f>'[2]11'!I35</f>
        <v>0</v>
      </c>
      <c r="I33" s="202">
        <f>'[2]11'!J35</f>
        <v>0</v>
      </c>
      <c r="J33" s="202">
        <f>'[2]11'!K35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201">
        <f>'[2]11'!B36</f>
        <v>84</v>
      </c>
      <c r="C34" s="202">
        <f>'[2]11'!C36</f>
        <v>0</v>
      </c>
      <c r="D34" s="202">
        <f>'[2]11'!D36</f>
        <v>0</v>
      </c>
      <c r="E34" s="202">
        <f>'[2]11'!E36</f>
        <v>0</v>
      </c>
      <c r="F34" s="15">
        <f t="shared" si="6"/>
        <v>84</v>
      </c>
      <c r="G34" s="201">
        <f>'[2]11'!H36</f>
        <v>36</v>
      </c>
      <c r="H34" s="202">
        <f>'[2]11'!I36</f>
        <v>0</v>
      </c>
      <c r="I34" s="202">
        <f>'[2]11'!J36</f>
        <v>0</v>
      </c>
      <c r="J34" s="202">
        <f>'[2]11'!K36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201">
        <f>'[2]11'!B37</f>
        <v>84</v>
      </c>
      <c r="C35" s="202">
        <f>'[2]11'!C37</f>
        <v>0</v>
      </c>
      <c r="D35" s="202">
        <f>'[2]11'!D37</f>
        <v>0</v>
      </c>
      <c r="E35" s="202">
        <f>'[2]11'!E37</f>
        <v>0</v>
      </c>
      <c r="F35" s="15">
        <f t="shared" si="6"/>
        <v>84</v>
      </c>
      <c r="G35" s="201">
        <f>'[2]11'!H37</f>
        <v>35</v>
      </c>
      <c r="H35" s="202">
        <f>'[2]11'!I37</f>
        <v>0</v>
      </c>
      <c r="I35" s="202">
        <f>'[2]11'!J37</f>
        <v>0</v>
      </c>
      <c r="J35" s="202">
        <f>'[2]11'!K37</f>
        <v>0</v>
      </c>
      <c r="K35" s="15">
        <f t="shared" si="3"/>
        <v>35</v>
      </c>
      <c r="L35" s="18">
        <f>frq!C35</f>
        <v>1</v>
      </c>
      <c r="M35" s="167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201">
        <f>'[2]11'!B38</f>
        <v>84</v>
      </c>
      <c r="C36" s="202">
        <f>'[2]11'!C38</f>
        <v>0</v>
      </c>
      <c r="D36" s="202">
        <f>'[2]11'!D38</f>
        <v>0</v>
      </c>
      <c r="E36" s="202">
        <f>'[2]11'!E38</f>
        <v>0</v>
      </c>
      <c r="F36" s="15">
        <f t="shared" si="6"/>
        <v>84</v>
      </c>
      <c r="G36" s="201">
        <f>'[2]11'!H38</f>
        <v>35</v>
      </c>
      <c r="H36" s="202">
        <f>'[2]11'!I38</f>
        <v>0</v>
      </c>
      <c r="I36" s="202">
        <f>'[2]11'!J38</f>
        <v>0</v>
      </c>
      <c r="J36" s="202">
        <f>'[2]11'!K38</f>
        <v>0</v>
      </c>
      <c r="K36" s="15">
        <f t="shared" si="3"/>
        <v>35</v>
      </c>
      <c r="L36" s="18">
        <f>frq!C36</f>
        <v>1</v>
      </c>
      <c r="M36" s="167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201">
        <f>'[2]11'!B39</f>
        <v>84</v>
      </c>
      <c r="C37" s="202">
        <f>'[2]11'!C39</f>
        <v>0</v>
      </c>
      <c r="D37" s="202">
        <f>'[2]11'!D39</f>
        <v>0</v>
      </c>
      <c r="E37" s="202">
        <f>'[2]11'!E39</f>
        <v>0</v>
      </c>
      <c r="F37" s="15">
        <f t="shared" si="6"/>
        <v>84</v>
      </c>
      <c r="G37" s="201">
        <f>'[2]11'!H39</f>
        <v>35</v>
      </c>
      <c r="H37" s="202">
        <f>'[2]11'!I39</f>
        <v>0</v>
      </c>
      <c r="I37" s="202">
        <f>'[2]11'!J39</f>
        <v>0</v>
      </c>
      <c r="J37" s="202">
        <f>'[2]11'!K39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201">
        <f>'[2]11'!B40</f>
        <v>84</v>
      </c>
      <c r="C38" s="202">
        <f>'[2]11'!C40</f>
        <v>0</v>
      </c>
      <c r="D38" s="202">
        <f>'[2]11'!D40</f>
        <v>0</v>
      </c>
      <c r="E38" s="202">
        <f>'[2]11'!E40</f>
        <v>0</v>
      </c>
      <c r="F38" s="15">
        <f t="shared" si="6"/>
        <v>84</v>
      </c>
      <c r="G38" s="201">
        <f>'[2]11'!H40</f>
        <v>35</v>
      </c>
      <c r="H38" s="202">
        <f>'[2]11'!I40</f>
        <v>0</v>
      </c>
      <c r="I38" s="202">
        <f>'[2]11'!J40</f>
        <v>0</v>
      </c>
      <c r="J38" s="202">
        <f>'[2]11'!K40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201">
        <f>'[2]11'!B41</f>
        <v>84</v>
      </c>
      <c r="C39" s="202">
        <f>'[2]11'!C41</f>
        <v>0</v>
      </c>
      <c r="D39" s="202">
        <f>'[2]11'!D41</f>
        <v>0</v>
      </c>
      <c r="E39" s="202">
        <f>'[2]11'!E41</f>
        <v>0</v>
      </c>
      <c r="F39" s="15">
        <f t="shared" si="6"/>
        <v>84</v>
      </c>
      <c r="G39" s="201">
        <f>'[2]11'!H41</f>
        <v>35</v>
      </c>
      <c r="H39" s="202">
        <f>'[2]11'!I41</f>
        <v>0</v>
      </c>
      <c r="I39" s="202">
        <f>'[2]11'!J41</f>
        <v>0</v>
      </c>
      <c r="J39" s="202">
        <f>'[2]11'!K41</f>
        <v>0</v>
      </c>
      <c r="K39" s="15">
        <f t="shared" si="3"/>
        <v>35</v>
      </c>
      <c r="L39" s="18">
        <f>frq!C39</f>
        <v>1</v>
      </c>
      <c r="M39" s="167">
        <f t="shared" si="4"/>
        <v>34.6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34.6</v>
      </c>
      <c r="R39" s="18">
        <v>0.4</v>
      </c>
    </row>
    <row r="40" spans="1:18">
      <c r="A40" s="8" t="s">
        <v>82</v>
      </c>
      <c r="B40" s="201">
        <f>'[2]11'!B42</f>
        <v>84</v>
      </c>
      <c r="C40" s="202">
        <f>'[2]11'!C42</f>
        <v>0</v>
      </c>
      <c r="D40" s="202">
        <f>'[2]11'!D42</f>
        <v>0</v>
      </c>
      <c r="E40" s="202">
        <f>'[2]11'!E42</f>
        <v>0</v>
      </c>
      <c r="F40" s="15">
        <f t="shared" si="6"/>
        <v>84</v>
      </c>
      <c r="G40" s="201">
        <f>'[2]11'!H42</f>
        <v>35</v>
      </c>
      <c r="H40" s="202">
        <f>'[2]11'!I42</f>
        <v>0</v>
      </c>
      <c r="I40" s="202">
        <f>'[2]11'!J42</f>
        <v>0</v>
      </c>
      <c r="J40" s="202">
        <f>'[2]11'!K42</f>
        <v>0</v>
      </c>
      <c r="K40" s="15">
        <f t="shared" si="3"/>
        <v>35</v>
      </c>
      <c r="L40" s="18">
        <f>frq!C40</f>
        <v>1</v>
      </c>
      <c r="M40" s="167">
        <f t="shared" si="4"/>
        <v>34.6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34.6</v>
      </c>
      <c r="R40" s="18">
        <v>0.4</v>
      </c>
    </row>
    <row r="41" spans="1:18">
      <c r="A41" s="8" t="s">
        <v>83</v>
      </c>
      <c r="B41" s="201">
        <f>'[2]11'!B43</f>
        <v>84</v>
      </c>
      <c r="C41" s="202">
        <f>'[2]11'!C43</f>
        <v>0</v>
      </c>
      <c r="D41" s="202">
        <f>'[2]11'!D43</f>
        <v>0</v>
      </c>
      <c r="E41" s="202">
        <f>'[2]11'!E43</f>
        <v>0</v>
      </c>
      <c r="F41" s="15">
        <f t="shared" si="6"/>
        <v>84</v>
      </c>
      <c r="G41" s="201">
        <f>'[2]11'!H43</f>
        <v>35</v>
      </c>
      <c r="H41" s="202">
        <f>'[2]11'!I43</f>
        <v>0</v>
      </c>
      <c r="I41" s="202">
        <f>'[2]11'!J43</f>
        <v>0</v>
      </c>
      <c r="J41" s="202">
        <f>'[2]11'!K43</f>
        <v>0</v>
      </c>
      <c r="K41" s="15">
        <f t="shared" si="3"/>
        <v>35</v>
      </c>
      <c r="L41" s="18">
        <f>frq!C41</f>
        <v>1</v>
      </c>
      <c r="M41" s="167">
        <f t="shared" si="4"/>
        <v>34.6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34.6</v>
      </c>
      <c r="R41" s="18">
        <v>0.4</v>
      </c>
    </row>
    <row r="42" spans="1:18">
      <c r="A42" s="8" t="s">
        <v>84</v>
      </c>
      <c r="B42" s="201">
        <f>'[2]11'!B44</f>
        <v>84</v>
      </c>
      <c r="C42" s="202">
        <f>'[2]11'!C44</f>
        <v>0</v>
      </c>
      <c r="D42" s="202">
        <f>'[2]11'!D44</f>
        <v>0</v>
      </c>
      <c r="E42" s="202">
        <f>'[2]11'!E44</f>
        <v>0</v>
      </c>
      <c r="F42" s="15">
        <f t="shared" si="6"/>
        <v>84</v>
      </c>
      <c r="G42" s="201">
        <f>'[2]11'!H44</f>
        <v>34</v>
      </c>
      <c r="H42" s="202">
        <f>'[2]11'!I44</f>
        <v>0</v>
      </c>
      <c r="I42" s="202">
        <f>'[2]11'!J44</f>
        <v>0</v>
      </c>
      <c r="J42" s="202">
        <f>'[2]11'!K44</f>
        <v>0</v>
      </c>
      <c r="K42" s="15">
        <f t="shared" si="3"/>
        <v>34</v>
      </c>
      <c r="L42" s="18">
        <f>frq!C42</f>
        <v>1</v>
      </c>
      <c r="M42" s="167">
        <f t="shared" si="4"/>
        <v>33.6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33.6</v>
      </c>
      <c r="R42" s="18">
        <v>0.4</v>
      </c>
    </row>
    <row r="43" spans="1:18">
      <c r="A43" s="8" t="s">
        <v>85</v>
      </c>
      <c r="B43" s="201">
        <f>'[2]11'!B45</f>
        <v>84</v>
      </c>
      <c r="C43" s="202">
        <f>'[2]11'!C45</f>
        <v>0</v>
      </c>
      <c r="D43" s="202">
        <f>'[2]11'!D45</f>
        <v>0</v>
      </c>
      <c r="E43" s="202">
        <f>'[2]11'!E45</f>
        <v>0</v>
      </c>
      <c r="F43" s="15">
        <f t="shared" si="6"/>
        <v>84</v>
      </c>
      <c r="G43" s="201">
        <f>'[2]11'!H45</f>
        <v>34</v>
      </c>
      <c r="H43" s="202">
        <f>'[2]11'!I45</f>
        <v>0</v>
      </c>
      <c r="I43" s="202">
        <f>'[2]11'!J45</f>
        <v>0</v>
      </c>
      <c r="J43" s="202">
        <f>'[2]11'!K45</f>
        <v>0</v>
      </c>
      <c r="K43" s="15">
        <f t="shared" si="3"/>
        <v>34</v>
      </c>
      <c r="L43" s="18">
        <f>frq!C43</f>
        <v>1</v>
      </c>
      <c r="M43" s="167">
        <f t="shared" si="4"/>
        <v>33.6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33.6</v>
      </c>
      <c r="R43" s="18">
        <v>0.4</v>
      </c>
    </row>
    <row r="44" spans="1:18">
      <c r="A44" s="8" t="s">
        <v>86</v>
      </c>
      <c r="B44" s="201">
        <f>'[2]11'!B46</f>
        <v>84</v>
      </c>
      <c r="C44" s="202">
        <f>'[2]11'!C46</f>
        <v>0</v>
      </c>
      <c r="D44" s="202">
        <f>'[2]11'!D46</f>
        <v>0</v>
      </c>
      <c r="E44" s="202">
        <f>'[2]11'!E46</f>
        <v>0</v>
      </c>
      <c r="F44" s="15">
        <f t="shared" si="6"/>
        <v>84</v>
      </c>
      <c r="G44" s="201">
        <f>'[2]11'!H46</f>
        <v>34</v>
      </c>
      <c r="H44" s="202">
        <f>'[2]11'!I46</f>
        <v>0</v>
      </c>
      <c r="I44" s="202">
        <f>'[2]11'!J46</f>
        <v>0</v>
      </c>
      <c r="J44" s="202">
        <f>'[2]11'!K46</f>
        <v>0</v>
      </c>
      <c r="K44" s="15">
        <f t="shared" si="3"/>
        <v>34</v>
      </c>
      <c r="L44" s="18">
        <f>frq!C44</f>
        <v>1</v>
      </c>
      <c r="M44" s="167">
        <f t="shared" si="4"/>
        <v>33.6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33.6</v>
      </c>
      <c r="R44" s="18">
        <v>0.4</v>
      </c>
    </row>
    <row r="45" spans="1:18">
      <c r="A45" s="8" t="s">
        <v>87</v>
      </c>
      <c r="B45" s="201">
        <f>'[2]11'!B47</f>
        <v>84</v>
      </c>
      <c r="C45" s="202">
        <f>'[2]11'!C47</f>
        <v>0</v>
      </c>
      <c r="D45" s="202">
        <f>'[2]11'!D47</f>
        <v>0</v>
      </c>
      <c r="E45" s="202">
        <f>'[2]11'!E47</f>
        <v>0</v>
      </c>
      <c r="F45" s="15">
        <f t="shared" si="6"/>
        <v>84</v>
      </c>
      <c r="G45" s="201">
        <f>'[2]11'!H47</f>
        <v>34</v>
      </c>
      <c r="H45" s="202">
        <f>'[2]11'!I47</f>
        <v>0</v>
      </c>
      <c r="I45" s="202">
        <f>'[2]11'!J47</f>
        <v>0</v>
      </c>
      <c r="J45" s="202">
        <f>'[2]11'!K47</f>
        <v>0</v>
      </c>
      <c r="K45" s="15">
        <f t="shared" si="3"/>
        <v>34</v>
      </c>
      <c r="L45" s="18">
        <f>frq!C45</f>
        <v>1</v>
      </c>
      <c r="M45" s="167">
        <f t="shared" si="4"/>
        <v>33.6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33.6</v>
      </c>
      <c r="R45" s="18">
        <v>0.4</v>
      </c>
    </row>
    <row r="46" spans="1:18">
      <c r="A46" s="8" t="s">
        <v>88</v>
      </c>
      <c r="B46" s="201">
        <f>'[2]11'!B48</f>
        <v>84</v>
      </c>
      <c r="C46" s="202">
        <f>'[2]11'!C48</f>
        <v>0</v>
      </c>
      <c r="D46" s="202">
        <f>'[2]11'!D48</f>
        <v>0</v>
      </c>
      <c r="E46" s="202">
        <f>'[2]11'!E48</f>
        <v>0</v>
      </c>
      <c r="F46" s="15">
        <f t="shared" si="6"/>
        <v>84</v>
      </c>
      <c r="G46" s="201">
        <f>'[2]11'!H48</f>
        <v>34</v>
      </c>
      <c r="H46" s="202">
        <f>'[2]11'!I48</f>
        <v>0</v>
      </c>
      <c r="I46" s="202">
        <f>'[2]11'!J48</f>
        <v>0</v>
      </c>
      <c r="J46" s="202">
        <f>'[2]11'!K48</f>
        <v>0</v>
      </c>
      <c r="K46" s="15">
        <f t="shared" si="3"/>
        <v>34</v>
      </c>
      <c r="L46" s="18">
        <f>frq!C46</f>
        <v>1</v>
      </c>
      <c r="M46" s="167">
        <f t="shared" si="4"/>
        <v>33.6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33.6</v>
      </c>
      <c r="R46" s="18">
        <v>0.4</v>
      </c>
    </row>
    <row r="47" spans="1:18">
      <c r="A47" s="8" t="s">
        <v>89</v>
      </c>
      <c r="B47" s="201">
        <f>'[2]11'!B49</f>
        <v>84</v>
      </c>
      <c r="C47" s="202">
        <f>'[2]11'!C49</f>
        <v>0</v>
      </c>
      <c r="D47" s="202">
        <f>'[2]11'!D49</f>
        <v>0</v>
      </c>
      <c r="E47" s="202">
        <f>'[2]11'!E49</f>
        <v>0</v>
      </c>
      <c r="F47" s="15">
        <f t="shared" si="6"/>
        <v>84</v>
      </c>
      <c r="G47" s="201">
        <f>'[2]11'!H49</f>
        <v>34</v>
      </c>
      <c r="H47" s="202">
        <f>'[2]11'!I49</f>
        <v>0</v>
      </c>
      <c r="I47" s="202">
        <f>'[2]11'!J49</f>
        <v>0</v>
      </c>
      <c r="J47" s="202">
        <f>'[2]11'!K49</f>
        <v>0</v>
      </c>
      <c r="K47" s="15">
        <f t="shared" si="3"/>
        <v>34</v>
      </c>
      <c r="L47" s="18">
        <f>frq!C47</f>
        <v>1</v>
      </c>
      <c r="M47" s="167">
        <f t="shared" si="4"/>
        <v>33.6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33.6</v>
      </c>
      <c r="R47" s="18">
        <v>0.4</v>
      </c>
    </row>
    <row r="48" spans="1:18">
      <c r="A48" s="8" t="s">
        <v>90</v>
      </c>
      <c r="B48" s="201">
        <f>'[2]11'!B50</f>
        <v>84</v>
      </c>
      <c r="C48" s="202">
        <f>'[2]11'!C50</f>
        <v>0</v>
      </c>
      <c r="D48" s="202">
        <f>'[2]11'!D50</f>
        <v>0</v>
      </c>
      <c r="E48" s="202">
        <f>'[2]11'!E50</f>
        <v>0</v>
      </c>
      <c r="F48" s="15">
        <f t="shared" si="6"/>
        <v>84</v>
      </c>
      <c r="G48" s="201">
        <f>'[2]11'!H50</f>
        <v>34</v>
      </c>
      <c r="H48" s="202">
        <f>'[2]11'!I50</f>
        <v>0</v>
      </c>
      <c r="I48" s="202">
        <f>'[2]11'!J50</f>
        <v>0</v>
      </c>
      <c r="J48" s="202">
        <f>'[2]11'!K50</f>
        <v>0</v>
      </c>
      <c r="K48" s="15">
        <f t="shared" si="3"/>
        <v>34</v>
      </c>
      <c r="L48" s="18">
        <f>frq!C48</f>
        <v>1</v>
      </c>
      <c r="M48" s="167">
        <f t="shared" si="4"/>
        <v>33.6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33.6</v>
      </c>
      <c r="R48" s="18">
        <v>0.4</v>
      </c>
    </row>
    <row r="49" spans="1:18">
      <c r="A49" s="8" t="s">
        <v>91</v>
      </c>
      <c r="B49" s="201">
        <f>'[2]11'!B51</f>
        <v>84</v>
      </c>
      <c r="C49" s="202">
        <f>'[2]11'!C51</f>
        <v>0</v>
      </c>
      <c r="D49" s="202">
        <f>'[2]11'!D51</f>
        <v>0</v>
      </c>
      <c r="E49" s="202">
        <f>'[2]11'!E51</f>
        <v>0</v>
      </c>
      <c r="F49" s="15">
        <f t="shared" si="6"/>
        <v>84</v>
      </c>
      <c r="G49" s="201">
        <f>'[2]11'!H51</f>
        <v>34</v>
      </c>
      <c r="H49" s="202">
        <f>'[2]11'!I51</f>
        <v>0</v>
      </c>
      <c r="I49" s="202">
        <f>'[2]11'!J51</f>
        <v>0</v>
      </c>
      <c r="J49" s="202">
        <f>'[2]11'!K51</f>
        <v>0</v>
      </c>
      <c r="K49" s="15">
        <f t="shared" si="3"/>
        <v>34</v>
      </c>
      <c r="L49" s="18">
        <f>frq!C49</f>
        <v>1</v>
      </c>
      <c r="M49" s="167">
        <f t="shared" si="4"/>
        <v>33.6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33.6</v>
      </c>
      <c r="R49" s="18">
        <v>0.4</v>
      </c>
    </row>
    <row r="50" spans="1:18">
      <c r="A50" s="8" t="s">
        <v>92</v>
      </c>
      <c r="B50" s="201">
        <f>'[2]11'!B52</f>
        <v>84</v>
      </c>
      <c r="C50" s="202">
        <f>'[2]11'!C52</f>
        <v>0</v>
      </c>
      <c r="D50" s="202">
        <f>'[2]11'!D52</f>
        <v>0</v>
      </c>
      <c r="E50" s="202">
        <f>'[2]11'!E52</f>
        <v>0</v>
      </c>
      <c r="F50" s="15">
        <f t="shared" si="6"/>
        <v>84</v>
      </c>
      <c r="G50" s="201">
        <f>'[2]11'!H52</f>
        <v>34</v>
      </c>
      <c r="H50" s="202">
        <f>'[2]11'!I52</f>
        <v>0</v>
      </c>
      <c r="I50" s="202">
        <f>'[2]11'!J52</f>
        <v>0</v>
      </c>
      <c r="J50" s="202">
        <f>'[2]11'!K52</f>
        <v>0</v>
      </c>
      <c r="K50" s="15">
        <f t="shared" si="3"/>
        <v>34</v>
      </c>
      <c r="L50" s="18">
        <f>frq!C50</f>
        <v>1</v>
      </c>
      <c r="M50" s="167">
        <f t="shared" si="4"/>
        <v>33.6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33.6</v>
      </c>
      <c r="R50" s="18">
        <v>0.4</v>
      </c>
    </row>
    <row r="51" spans="1:18">
      <c r="A51" s="8" t="s">
        <v>93</v>
      </c>
      <c r="B51" s="201">
        <f>'[2]11'!B53</f>
        <v>84</v>
      </c>
      <c r="C51" s="202">
        <f>'[2]11'!C53</f>
        <v>0</v>
      </c>
      <c r="D51" s="202">
        <f>'[2]11'!D53</f>
        <v>0</v>
      </c>
      <c r="E51" s="202">
        <f>'[2]11'!E53</f>
        <v>0</v>
      </c>
      <c r="F51" s="15">
        <f t="shared" si="6"/>
        <v>84</v>
      </c>
      <c r="G51" s="201">
        <f>'[2]11'!H53</f>
        <v>34</v>
      </c>
      <c r="H51" s="202">
        <f>'[2]11'!I53</f>
        <v>0</v>
      </c>
      <c r="I51" s="202">
        <f>'[2]11'!J53</f>
        <v>0</v>
      </c>
      <c r="J51" s="202">
        <f>'[2]11'!K53</f>
        <v>0</v>
      </c>
      <c r="K51" s="15">
        <f t="shared" si="3"/>
        <v>34</v>
      </c>
      <c r="L51" s="18">
        <f>frq!C51</f>
        <v>1</v>
      </c>
      <c r="M51" s="167">
        <f t="shared" si="4"/>
        <v>33.6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33.6</v>
      </c>
      <c r="R51" s="18">
        <v>0.4</v>
      </c>
    </row>
    <row r="52" spans="1:18">
      <c r="A52" s="8" t="s">
        <v>94</v>
      </c>
      <c r="B52" s="201">
        <f>'[2]11'!B54</f>
        <v>84</v>
      </c>
      <c r="C52" s="202">
        <f>'[2]11'!C54</f>
        <v>0</v>
      </c>
      <c r="D52" s="202">
        <f>'[2]11'!D54</f>
        <v>0</v>
      </c>
      <c r="E52" s="202">
        <f>'[2]11'!E54</f>
        <v>0</v>
      </c>
      <c r="F52" s="15">
        <f t="shared" si="6"/>
        <v>84</v>
      </c>
      <c r="G52" s="201">
        <f>'[2]11'!H54</f>
        <v>34</v>
      </c>
      <c r="H52" s="202">
        <f>'[2]11'!I54</f>
        <v>0</v>
      </c>
      <c r="I52" s="202">
        <f>'[2]11'!J54</f>
        <v>0</v>
      </c>
      <c r="J52" s="202">
        <f>'[2]11'!K54</f>
        <v>0</v>
      </c>
      <c r="K52" s="15">
        <f t="shared" si="3"/>
        <v>34</v>
      </c>
      <c r="L52" s="18">
        <f>frq!C52</f>
        <v>1</v>
      </c>
      <c r="M52" s="167">
        <f t="shared" si="4"/>
        <v>33.6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33.6</v>
      </c>
      <c r="R52" s="18">
        <v>0.4</v>
      </c>
    </row>
    <row r="53" spans="1:18">
      <c r="A53" s="8" t="s">
        <v>95</v>
      </c>
      <c r="B53" s="201">
        <f>'[2]11'!B55</f>
        <v>84</v>
      </c>
      <c r="C53" s="202">
        <f>'[2]11'!C55</f>
        <v>0</v>
      </c>
      <c r="D53" s="202">
        <f>'[2]11'!D55</f>
        <v>0</v>
      </c>
      <c r="E53" s="202">
        <f>'[2]11'!E55</f>
        <v>0</v>
      </c>
      <c r="F53" s="15">
        <f t="shared" si="6"/>
        <v>84</v>
      </c>
      <c r="G53" s="201">
        <f>'[2]11'!H55</f>
        <v>34</v>
      </c>
      <c r="H53" s="202">
        <f>'[2]11'!I55</f>
        <v>0</v>
      </c>
      <c r="I53" s="202">
        <f>'[2]11'!J55</f>
        <v>0</v>
      </c>
      <c r="J53" s="202">
        <f>'[2]11'!K55</f>
        <v>0</v>
      </c>
      <c r="K53" s="15">
        <f t="shared" si="3"/>
        <v>34</v>
      </c>
      <c r="L53" s="18">
        <f>frq!C53</f>
        <v>1</v>
      </c>
      <c r="M53" s="167">
        <f t="shared" si="4"/>
        <v>33.6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33.6</v>
      </c>
      <c r="R53" s="18">
        <v>0.4</v>
      </c>
    </row>
    <row r="54" spans="1:18">
      <c r="A54" s="8" t="s">
        <v>96</v>
      </c>
      <c r="B54" s="201">
        <f>'[2]11'!B56</f>
        <v>84</v>
      </c>
      <c r="C54" s="202">
        <f>'[2]11'!C56</f>
        <v>0</v>
      </c>
      <c r="D54" s="202">
        <f>'[2]11'!D56</f>
        <v>0</v>
      </c>
      <c r="E54" s="202">
        <f>'[2]11'!E56</f>
        <v>0</v>
      </c>
      <c r="F54" s="15">
        <f t="shared" si="6"/>
        <v>84</v>
      </c>
      <c r="G54" s="201">
        <f>'[2]11'!H56</f>
        <v>34</v>
      </c>
      <c r="H54" s="202">
        <f>'[2]11'!I56</f>
        <v>0</v>
      </c>
      <c r="I54" s="202">
        <f>'[2]11'!J56</f>
        <v>0</v>
      </c>
      <c r="J54" s="202">
        <f>'[2]11'!K56</f>
        <v>0</v>
      </c>
      <c r="K54" s="15">
        <f t="shared" si="3"/>
        <v>34</v>
      </c>
      <c r="L54" s="18">
        <f>frq!C54</f>
        <v>1</v>
      </c>
      <c r="M54" s="167">
        <f t="shared" si="4"/>
        <v>33.6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33.6</v>
      </c>
      <c r="R54" s="18">
        <v>0.4</v>
      </c>
    </row>
    <row r="55" spans="1:18">
      <c r="A55" s="8" t="s">
        <v>97</v>
      </c>
      <c r="B55" s="201">
        <f>'[2]11'!B57</f>
        <v>84</v>
      </c>
      <c r="C55" s="202">
        <f>'[2]11'!C57</f>
        <v>0</v>
      </c>
      <c r="D55" s="202">
        <f>'[2]11'!D57</f>
        <v>0</v>
      </c>
      <c r="E55" s="202">
        <f>'[2]11'!E57</f>
        <v>0</v>
      </c>
      <c r="F55" s="15">
        <f t="shared" si="6"/>
        <v>84</v>
      </c>
      <c r="G55" s="201">
        <f>'[2]11'!H57</f>
        <v>34</v>
      </c>
      <c r="H55" s="202">
        <f>'[2]11'!I57</f>
        <v>0</v>
      </c>
      <c r="I55" s="202">
        <f>'[2]11'!J57</f>
        <v>0</v>
      </c>
      <c r="J55" s="202">
        <f>'[2]11'!K57</f>
        <v>0</v>
      </c>
      <c r="K55" s="15">
        <f t="shared" si="3"/>
        <v>34</v>
      </c>
      <c r="L55" s="18">
        <f>frq!C55</f>
        <v>1</v>
      </c>
      <c r="M55" s="167">
        <f t="shared" si="4"/>
        <v>33.6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33.6</v>
      </c>
      <c r="R55" s="18">
        <v>0.4</v>
      </c>
    </row>
    <row r="56" spans="1:18">
      <c r="A56" s="8" t="s">
        <v>98</v>
      </c>
      <c r="B56" s="201">
        <f>'[2]11'!B58</f>
        <v>84</v>
      </c>
      <c r="C56" s="202">
        <f>'[2]11'!C58</f>
        <v>0</v>
      </c>
      <c r="D56" s="202">
        <f>'[2]11'!D58</f>
        <v>0</v>
      </c>
      <c r="E56" s="202">
        <f>'[2]11'!E58</f>
        <v>0</v>
      </c>
      <c r="F56" s="15">
        <f t="shared" si="6"/>
        <v>84</v>
      </c>
      <c r="G56" s="201">
        <f>'[2]11'!H58</f>
        <v>34</v>
      </c>
      <c r="H56" s="202">
        <f>'[2]11'!I58</f>
        <v>0</v>
      </c>
      <c r="I56" s="202">
        <f>'[2]11'!J58</f>
        <v>0</v>
      </c>
      <c r="J56" s="202">
        <f>'[2]11'!K58</f>
        <v>0</v>
      </c>
      <c r="K56" s="15">
        <f t="shared" si="3"/>
        <v>34</v>
      </c>
      <c r="L56" s="18">
        <f>frq!C56</f>
        <v>1</v>
      </c>
      <c r="M56" s="167">
        <f t="shared" si="4"/>
        <v>33.6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33.6</v>
      </c>
      <c r="R56" s="18">
        <v>0.4</v>
      </c>
    </row>
    <row r="57" spans="1:18">
      <c r="A57" s="8" t="s">
        <v>99</v>
      </c>
      <c r="B57" s="201">
        <f>'[2]11'!B59</f>
        <v>84</v>
      </c>
      <c r="C57" s="202">
        <f>'[2]11'!C59</f>
        <v>0</v>
      </c>
      <c r="D57" s="202">
        <f>'[2]11'!D59</f>
        <v>0</v>
      </c>
      <c r="E57" s="202">
        <f>'[2]11'!E59</f>
        <v>0</v>
      </c>
      <c r="F57" s="15">
        <f t="shared" si="6"/>
        <v>84</v>
      </c>
      <c r="G57" s="201">
        <f>'[2]11'!H59</f>
        <v>34</v>
      </c>
      <c r="H57" s="202">
        <f>'[2]11'!I59</f>
        <v>0</v>
      </c>
      <c r="I57" s="202">
        <f>'[2]11'!J59</f>
        <v>0</v>
      </c>
      <c r="J57" s="202">
        <f>'[2]11'!K59</f>
        <v>0</v>
      </c>
      <c r="K57" s="15">
        <f t="shared" si="3"/>
        <v>34</v>
      </c>
      <c r="L57" s="18">
        <f>frq!C57</f>
        <v>1</v>
      </c>
      <c r="M57" s="167">
        <f t="shared" si="4"/>
        <v>33.6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33.6</v>
      </c>
      <c r="R57" s="18">
        <v>0.4</v>
      </c>
    </row>
    <row r="58" spans="1:18">
      <c r="A58" s="8" t="s">
        <v>100</v>
      </c>
      <c r="B58" s="201">
        <f>'[2]11'!B60</f>
        <v>84</v>
      </c>
      <c r="C58" s="202">
        <f>'[2]11'!C60</f>
        <v>0</v>
      </c>
      <c r="D58" s="202">
        <f>'[2]11'!D60</f>
        <v>0</v>
      </c>
      <c r="E58" s="202">
        <f>'[2]11'!E60</f>
        <v>0</v>
      </c>
      <c r="F58" s="15">
        <f t="shared" si="6"/>
        <v>84</v>
      </c>
      <c r="G58" s="201">
        <f>'[2]11'!H60</f>
        <v>34</v>
      </c>
      <c r="H58" s="202">
        <f>'[2]11'!I60</f>
        <v>0</v>
      </c>
      <c r="I58" s="202">
        <f>'[2]11'!J60</f>
        <v>0</v>
      </c>
      <c r="J58" s="202">
        <f>'[2]11'!K60</f>
        <v>0</v>
      </c>
      <c r="K58" s="15">
        <f t="shared" si="3"/>
        <v>34</v>
      </c>
      <c r="L58" s="18">
        <f>frq!C58</f>
        <v>1</v>
      </c>
      <c r="M58" s="167">
        <f t="shared" si="4"/>
        <v>33.6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33.6</v>
      </c>
      <c r="R58" s="18">
        <v>0.4</v>
      </c>
    </row>
    <row r="59" spans="1:18">
      <c r="A59" s="8" t="s">
        <v>101</v>
      </c>
      <c r="B59" s="201">
        <f>'[2]11'!B61</f>
        <v>84</v>
      </c>
      <c r="C59" s="202">
        <f>'[2]11'!C61</f>
        <v>0</v>
      </c>
      <c r="D59" s="202">
        <f>'[2]11'!D61</f>
        <v>0</v>
      </c>
      <c r="E59" s="202">
        <f>'[2]11'!E61</f>
        <v>0</v>
      </c>
      <c r="F59" s="15">
        <f t="shared" si="6"/>
        <v>84</v>
      </c>
      <c r="G59" s="201">
        <f>'[2]11'!H61</f>
        <v>34</v>
      </c>
      <c r="H59" s="202">
        <f>'[2]11'!I61</f>
        <v>0</v>
      </c>
      <c r="I59" s="202">
        <f>'[2]11'!J61</f>
        <v>0</v>
      </c>
      <c r="J59" s="202">
        <f>'[2]11'!K61</f>
        <v>0</v>
      </c>
      <c r="K59" s="15">
        <f t="shared" si="3"/>
        <v>34</v>
      </c>
      <c r="L59" s="18">
        <f>frq!C59</f>
        <v>1</v>
      </c>
      <c r="M59" s="167">
        <f t="shared" si="4"/>
        <v>33.6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33.6</v>
      </c>
      <c r="R59" s="18">
        <v>0.4</v>
      </c>
    </row>
    <row r="60" spans="1:18">
      <c r="A60" s="8" t="s">
        <v>102</v>
      </c>
      <c r="B60" s="201">
        <f>'[2]11'!B62</f>
        <v>84</v>
      </c>
      <c r="C60" s="202">
        <f>'[2]11'!C62</f>
        <v>0</v>
      </c>
      <c r="D60" s="202">
        <f>'[2]11'!D62</f>
        <v>0</v>
      </c>
      <c r="E60" s="202">
        <f>'[2]11'!E62</f>
        <v>0</v>
      </c>
      <c r="F60" s="15">
        <f t="shared" si="6"/>
        <v>84</v>
      </c>
      <c r="G60" s="201">
        <f>'[2]11'!H62</f>
        <v>34</v>
      </c>
      <c r="H60" s="202">
        <f>'[2]11'!I62</f>
        <v>0</v>
      </c>
      <c r="I60" s="202">
        <f>'[2]11'!J62</f>
        <v>0</v>
      </c>
      <c r="J60" s="202">
        <f>'[2]11'!K62</f>
        <v>0</v>
      </c>
      <c r="K60" s="15">
        <f t="shared" si="3"/>
        <v>34</v>
      </c>
      <c r="L60" s="18">
        <f>frq!C60</f>
        <v>1</v>
      </c>
      <c r="M60" s="167">
        <f t="shared" si="4"/>
        <v>33.6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33.6</v>
      </c>
      <c r="R60" s="18">
        <v>0.4</v>
      </c>
    </row>
    <row r="61" spans="1:18">
      <c r="A61" s="8" t="s">
        <v>103</v>
      </c>
      <c r="B61" s="201">
        <f>'[2]11'!B63</f>
        <v>84</v>
      </c>
      <c r="C61" s="202">
        <f>'[2]11'!C63</f>
        <v>0</v>
      </c>
      <c r="D61" s="202">
        <f>'[2]11'!D63</f>
        <v>0</v>
      </c>
      <c r="E61" s="202">
        <f>'[2]11'!E63</f>
        <v>0</v>
      </c>
      <c r="F61" s="15">
        <f t="shared" si="6"/>
        <v>84</v>
      </c>
      <c r="G61" s="201">
        <f>'[2]11'!H63</f>
        <v>34</v>
      </c>
      <c r="H61" s="202">
        <f>'[2]11'!I63</f>
        <v>0</v>
      </c>
      <c r="I61" s="202">
        <f>'[2]11'!J63</f>
        <v>0</v>
      </c>
      <c r="J61" s="202">
        <f>'[2]11'!K63</f>
        <v>0</v>
      </c>
      <c r="K61" s="15">
        <f t="shared" si="3"/>
        <v>34</v>
      </c>
      <c r="L61" s="18">
        <f>frq!C61</f>
        <v>1</v>
      </c>
      <c r="M61" s="167">
        <f t="shared" si="4"/>
        <v>33.6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33.6</v>
      </c>
      <c r="R61" s="18">
        <v>0.4</v>
      </c>
    </row>
    <row r="62" spans="1:18">
      <c r="A62" s="8" t="s">
        <v>104</v>
      </c>
      <c r="B62" s="201">
        <f>'[2]11'!B64</f>
        <v>84</v>
      </c>
      <c r="C62" s="202">
        <f>'[2]11'!C64</f>
        <v>0</v>
      </c>
      <c r="D62" s="202">
        <f>'[2]11'!D64</f>
        <v>0</v>
      </c>
      <c r="E62" s="202">
        <f>'[2]11'!E64</f>
        <v>0</v>
      </c>
      <c r="F62" s="15">
        <f t="shared" si="6"/>
        <v>84</v>
      </c>
      <c r="G62" s="201">
        <f>'[2]11'!H64</f>
        <v>34</v>
      </c>
      <c r="H62" s="202">
        <f>'[2]11'!I64</f>
        <v>0</v>
      </c>
      <c r="I62" s="202">
        <f>'[2]11'!J64</f>
        <v>0</v>
      </c>
      <c r="J62" s="202">
        <f>'[2]11'!K64</f>
        <v>0</v>
      </c>
      <c r="K62" s="15">
        <f t="shared" si="3"/>
        <v>34</v>
      </c>
      <c r="L62" s="18">
        <f>frq!C62</f>
        <v>1</v>
      </c>
      <c r="M62" s="167">
        <f t="shared" si="4"/>
        <v>33.6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33.6</v>
      </c>
      <c r="R62" s="18">
        <v>0.4</v>
      </c>
    </row>
    <row r="63" spans="1:18">
      <c r="A63" s="8" t="s">
        <v>105</v>
      </c>
      <c r="B63" s="201">
        <f>'[2]11'!B65</f>
        <v>84</v>
      </c>
      <c r="C63" s="202">
        <f>'[2]11'!C65</f>
        <v>0</v>
      </c>
      <c r="D63" s="202">
        <f>'[2]11'!D65</f>
        <v>0</v>
      </c>
      <c r="E63" s="202">
        <f>'[2]11'!E65</f>
        <v>0</v>
      </c>
      <c r="F63" s="15">
        <f t="shared" si="6"/>
        <v>84</v>
      </c>
      <c r="G63" s="201">
        <f>'[2]11'!H65</f>
        <v>33</v>
      </c>
      <c r="H63" s="202">
        <f>'[2]11'!I65</f>
        <v>0</v>
      </c>
      <c r="I63" s="202">
        <f>'[2]11'!J65</f>
        <v>0</v>
      </c>
      <c r="J63" s="202">
        <f>'[2]11'!K65</f>
        <v>0</v>
      </c>
      <c r="K63" s="15">
        <f t="shared" si="3"/>
        <v>33</v>
      </c>
      <c r="L63" s="18">
        <f>frq!C63</f>
        <v>1</v>
      </c>
      <c r="M63" s="167">
        <f t="shared" si="4"/>
        <v>32.6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32.6</v>
      </c>
      <c r="R63" s="18">
        <v>0.4</v>
      </c>
    </row>
    <row r="64" spans="1:18">
      <c r="A64" s="8" t="s">
        <v>106</v>
      </c>
      <c r="B64" s="201">
        <f>'[2]11'!B66</f>
        <v>84</v>
      </c>
      <c r="C64" s="202">
        <f>'[2]11'!C66</f>
        <v>0</v>
      </c>
      <c r="D64" s="202">
        <f>'[2]11'!D66</f>
        <v>0</v>
      </c>
      <c r="E64" s="202">
        <f>'[2]11'!E66</f>
        <v>0</v>
      </c>
      <c r="F64" s="15">
        <f t="shared" si="6"/>
        <v>84</v>
      </c>
      <c r="G64" s="201">
        <f>'[2]11'!H66</f>
        <v>33</v>
      </c>
      <c r="H64" s="202">
        <f>'[2]11'!I66</f>
        <v>0</v>
      </c>
      <c r="I64" s="202">
        <f>'[2]11'!J66</f>
        <v>0</v>
      </c>
      <c r="J64" s="202">
        <f>'[2]11'!K66</f>
        <v>0</v>
      </c>
      <c r="K64" s="15">
        <f t="shared" si="3"/>
        <v>33</v>
      </c>
      <c r="L64" s="18">
        <f>frq!C64</f>
        <v>1</v>
      </c>
      <c r="M64" s="167">
        <f t="shared" si="4"/>
        <v>32.6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32.6</v>
      </c>
      <c r="R64" s="18">
        <v>0.4</v>
      </c>
    </row>
    <row r="65" spans="1:18">
      <c r="A65" s="8" t="s">
        <v>107</v>
      </c>
      <c r="B65" s="201">
        <f>'[2]11'!B67</f>
        <v>84</v>
      </c>
      <c r="C65" s="202">
        <f>'[2]11'!C67</f>
        <v>0</v>
      </c>
      <c r="D65" s="202">
        <f>'[2]11'!D67</f>
        <v>0</v>
      </c>
      <c r="E65" s="202">
        <f>'[2]11'!E67</f>
        <v>0</v>
      </c>
      <c r="F65" s="15">
        <f t="shared" si="6"/>
        <v>84</v>
      </c>
      <c r="G65" s="201">
        <f>'[2]11'!H67</f>
        <v>33</v>
      </c>
      <c r="H65" s="202">
        <f>'[2]11'!I67</f>
        <v>0</v>
      </c>
      <c r="I65" s="202">
        <f>'[2]11'!J67</f>
        <v>0</v>
      </c>
      <c r="J65" s="202">
        <f>'[2]11'!K67</f>
        <v>0</v>
      </c>
      <c r="K65" s="15">
        <f t="shared" si="3"/>
        <v>33</v>
      </c>
      <c r="L65" s="18">
        <f>frq!C65</f>
        <v>1</v>
      </c>
      <c r="M65" s="167">
        <f t="shared" si="4"/>
        <v>32.6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32.6</v>
      </c>
      <c r="R65" s="18">
        <v>0.4</v>
      </c>
    </row>
    <row r="66" spans="1:18">
      <c r="A66" s="8" t="s">
        <v>108</v>
      </c>
      <c r="B66" s="201">
        <f>'[2]11'!B68</f>
        <v>84</v>
      </c>
      <c r="C66" s="202">
        <f>'[2]11'!C68</f>
        <v>0</v>
      </c>
      <c r="D66" s="202">
        <f>'[2]11'!D68</f>
        <v>0</v>
      </c>
      <c r="E66" s="202">
        <f>'[2]11'!E68</f>
        <v>0</v>
      </c>
      <c r="F66" s="15">
        <f t="shared" si="6"/>
        <v>84</v>
      </c>
      <c r="G66" s="201">
        <f>'[2]11'!H68</f>
        <v>33</v>
      </c>
      <c r="H66" s="202">
        <f>'[2]11'!I68</f>
        <v>0</v>
      </c>
      <c r="I66" s="202">
        <f>'[2]11'!J68</f>
        <v>0</v>
      </c>
      <c r="J66" s="202">
        <f>'[2]11'!K68</f>
        <v>0</v>
      </c>
      <c r="K66" s="15">
        <f t="shared" si="3"/>
        <v>33</v>
      </c>
      <c r="L66" s="18">
        <f>frq!C66</f>
        <v>1</v>
      </c>
      <c r="M66" s="167">
        <f t="shared" si="4"/>
        <v>32.6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32.6</v>
      </c>
      <c r="R66" s="18">
        <v>0.4</v>
      </c>
    </row>
    <row r="67" spans="1:18">
      <c r="A67" s="8" t="s">
        <v>109</v>
      </c>
      <c r="B67" s="201">
        <f>'[2]11'!B69</f>
        <v>84</v>
      </c>
      <c r="C67" s="202">
        <f>'[2]11'!C69</f>
        <v>0</v>
      </c>
      <c r="D67" s="202">
        <f>'[2]11'!D69</f>
        <v>0</v>
      </c>
      <c r="E67" s="202">
        <f>'[2]11'!E69</f>
        <v>0</v>
      </c>
      <c r="F67" s="15">
        <f t="shared" si="6"/>
        <v>84</v>
      </c>
      <c r="G67" s="201">
        <f>'[2]11'!H69</f>
        <v>33</v>
      </c>
      <c r="H67" s="202">
        <f>'[2]11'!I69</f>
        <v>0</v>
      </c>
      <c r="I67" s="202">
        <f>'[2]11'!J69</f>
        <v>0</v>
      </c>
      <c r="J67" s="202">
        <f>'[2]11'!K69</f>
        <v>0</v>
      </c>
      <c r="K67" s="15">
        <f t="shared" si="3"/>
        <v>33</v>
      </c>
      <c r="L67" s="18">
        <f>frq!C67</f>
        <v>1</v>
      </c>
      <c r="M67" s="167">
        <f t="shared" si="4"/>
        <v>32.6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32.6</v>
      </c>
      <c r="R67" s="18">
        <v>0.4</v>
      </c>
    </row>
    <row r="68" spans="1:18">
      <c r="A68" s="8" t="s">
        <v>110</v>
      </c>
      <c r="B68" s="201">
        <f>'[2]11'!B70</f>
        <v>84</v>
      </c>
      <c r="C68" s="202">
        <f>'[2]11'!C70</f>
        <v>0</v>
      </c>
      <c r="D68" s="202">
        <f>'[2]11'!D70</f>
        <v>0</v>
      </c>
      <c r="E68" s="202">
        <f>'[2]11'!E70</f>
        <v>0</v>
      </c>
      <c r="F68" s="15">
        <f t="shared" si="6"/>
        <v>84</v>
      </c>
      <c r="G68" s="201">
        <f>'[2]11'!H70</f>
        <v>33</v>
      </c>
      <c r="H68" s="202">
        <f>'[2]11'!I70</f>
        <v>0</v>
      </c>
      <c r="I68" s="202">
        <f>'[2]11'!J70</f>
        <v>0</v>
      </c>
      <c r="J68" s="202">
        <f>'[2]11'!K70</f>
        <v>0</v>
      </c>
      <c r="K68" s="15">
        <f t="shared" ref="K68:K98" si="13">SUM(G68:J68)</f>
        <v>33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32.6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32.6</v>
      </c>
      <c r="R68" s="18">
        <v>0.4</v>
      </c>
    </row>
    <row r="69" spans="1:18">
      <c r="A69" s="8" t="s">
        <v>111</v>
      </c>
      <c r="B69" s="201">
        <f>'[2]11'!B71</f>
        <v>84</v>
      </c>
      <c r="C69" s="202">
        <f>'[2]11'!C71</f>
        <v>0</v>
      </c>
      <c r="D69" s="202">
        <f>'[2]11'!D71</f>
        <v>0</v>
      </c>
      <c r="E69" s="202">
        <f>'[2]11'!E71</f>
        <v>0</v>
      </c>
      <c r="F69" s="15">
        <f t="shared" ref="F69:F98" si="16">SUM(B69:E69)</f>
        <v>84</v>
      </c>
      <c r="G69" s="201">
        <f>'[2]11'!H71</f>
        <v>33</v>
      </c>
      <c r="H69" s="202">
        <f>'[2]11'!I71</f>
        <v>0</v>
      </c>
      <c r="I69" s="202">
        <f>'[2]11'!J71</f>
        <v>0</v>
      </c>
      <c r="J69" s="202">
        <f>'[2]11'!K71</f>
        <v>0</v>
      </c>
      <c r="K69" s="15">
        <f t="shared" si="13"/>
        <v>33</v>
      </c>
      <c r="L69" s="18">
        <f>frq!C69</f>
        <v>1</v>
      </c>
      <c r="M69" s="167">
        <f t="shared" si="14"/>
        <v>32.6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32.6</v>
      </c>
      <c r="R69" s="18">
        <v>0.4</v>
      </c>
    </row>
    <row r="70" spans="1:18">
      <c r="A70" s="8" t="s">
        <v>112</v>
      </c>
      <c r="B70" s="201">
        <f>'[2]11'!B72</f>
        <v>84</v>
      </c>
      <c r="C70" s="202">
        <f>'[2]11'!C72</f>
        <v>0</v>
      </c>
      <c r="D70" s="202">
        <f>'[2]11'!D72</f>
        <v>0</v>
      </c>
      <c r="E70" s="202">
        <f>'[2]11'!E72</f>
        <v>0</v>
      </c>
      <c r="F70" s="15">
        <f t="shared" si="16"/>
        <v>84</v>
      </c>
      <c r="G70" s="201">
        <f>'[2]11'!H72</f>
        <v>33</v>
      </c>
      <c r="H70" s="202">
        <f>'[2]11'!I72</f>
        <v>0</v>
      </c>
      <c r="I70" s="202">
        <f>'[2]11'!J72</f>
        <v>0</v>
      </c>
      <c r="J70" s="202">
        <f>'[2]11'!K72</f>
        <v>0</v>
      </c>
      <c r="K70" s="15">
        <f t="shared" si="13"/>
        <v>33</v>
      </c>
      <c r="L70" s="18">
        <f>frq!C70</f>
        <v>1</v>
      </c>
      <c r="M70" s="167">
        <f t="shared" si="14"/>
        <v>32.6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32.6</v>
      </c>
      <c r="R70" s="18">
        <v>0.4</v>
      </c>
    </row>
    <row r="71" spans="1:18">
      <c r="A71" s="8" t="s">
        <v>113</v>
      </c>
      <c r="B71" s="201">
        <f>'[2]11'!B73</f>
        <v>84</v>
      </c>
      <c r="C71" s="202">
        <f>'[2]11'!C73</f>
        <v>0</v>
      </c>
      <c r="D71" s="202">
        <f>'[2]11'!D73</f>
        <v>0</v>
      </c>
      <c r="E71" s="202">
        <f>'[2]11'!E73</f>
        <v>0</v>
      </c>
      <c r="F71" s="15">
        <f t="shared" si="16"/>
        <v>84</v>
      </c>
      <c r="G71" s="201">
        <f>'[2]11'!H73</f>
        <v>33</v>
      </c>
      <c r="H71" s="202">
        <f>'[2]11'!I73</f>
        <v>0</v>
      </c>
      <c r="I71" s="202">
        <f>'[2]11'!J73</f>
        <v>0</v>
      </c>
      <c r="J71" s="202">
        <f>'[2]11'!K73</f>
        <v>0</v>
      </c>
      <c r="K71" s="15">
        <f t="shared" si="13"/>
        <v>33</v>
      </c>
      <c r="L71" s="18">
        <f>frq!C71</f>
        <v>1</v>
      </c>
      <c r="M71" s="167">
        <f t="shared" si="14"/>
        <v>32.6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32.6</v>
      </c>
      <c r="R71" s="18">
        <v>0.4</v>
      </c>
    </row>
    <row r="72" spans="1:18">
      <c r="A72" s="8" t="s">
        <v>114</v>
      </c>
      <c r="B72" s="201">
        <f>'[2]11'!B74</f>
        <v>84</v>
      </c>
      <c r="C72" s="202">
        <f>'[2]11'!C74</f>
        <v>0</v>
      </c>
      <c r="D72" s="202">
        <f>'[2]11'!D74</f>
        <v>0</v>
      </c>
      <c r="E72" s="202">
        <f>'[2]11'!E74</f>
        <v>0</v>
      </c>
      <c r="F72" s="15">
        <f t="shared" si="16"/>
        <v>84</v>
      </c>
      <c r="G72" s="201">
        <f>'[2]11'!H74</f>
        <v>33</v>
      </c>
      <c r="H72" s="202">
        <f>'[2]11'!I74</f>
        <v>0</v>
      </c>
      <c r="I72" s="202">
        <f>'[2]11'!J74</f>
        <v>0</v>
      </c>
      <c r="J72" s="202">
        <f>'[2]11'!K74</f>
        <v>0</v>
      </c>
      <c r="K72" s="15">
        <f t="shared" si="13"/>
        <v>33</v>
      </c>
      <c r="L72" s="18">
        <f>frq!C72</f>
        <v>1</v>
      </c>
      <c r="M72" s="167">
        <f t="shared" si="14"/>
        <v>32.6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32.6</v>
      </c>
      <c r="R72" s="18">
        <v>0.4</v>
      </c>
    </row>
    <row r="73" spans="1:18">
      <c r="A73" s="8" t="s">
        <v>115</v>
      </c>
      <c r="B73" s="201">
        <f>'[2]11'!B75</f>
        <v>84</v>
      </c>
      <c r="C73" s="202">
        <f>'[2]11'!C75</f>
        <v>0</v>
      </c>
      <c r="D73" s="202">
        <f>'[2]11'!D75</f>
        <v>0</v>
      </c>
      <c r="E73" s="202">
        <f>'[2]11'!E75</f>
        <v>0</v>
      </c>
      <c r="F73" s="15">
        <f t="shared" si="16"/>
        <v>84</v>
      </c>
      <c r="G73" s="201">
        <f>'[2]11'!H75</f>
        <v>33</v>
      </c>
      <c r="H73" s="202">
        <f>'[2]11'!I75</f>
        <v>0</v>
      </c>
      <c r="I73" s="202">
        <f>'[2]11'!J75</f>
        <v>0</v>
      </c>
      <c r="J73" s="202">
        <f>'[2]11'!K75</f>
        <v>0</v>
      </c>
      <c r="K73" s="15">
        <f t="shared" si="13"/>
        <v>33</v>
      </c>
      <c r="L73" s="18">
        <f>frq!C73</f>
        <v>1</v>
      </c>
      <c r="M73" s="167">
        <f t="shared" si="14"/>
        <v>32.6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32.6</v>
      </c>
      <c r="R73" s="18">
        <v>0.4</v>
      </c>
    </row>
    <row r="74" spans="1:18">
      <c r="A74" s="8" t="s">
        <v>116</v>
      </c>
      <c r="B74" s="201">
        <f>'[2]11'!B76</f>
        <v>84</v>
      </c>
      <c r="C74" s="202">
        <f>'[2]11'!C76</f>
        <v>0</v>
      </c>
      <c r="D74" s="202">
        <f>'[2]11'!D76</f>
        <v>0</v>
      </c>
      <c r="E74" s="202">
        <f>'[2]11'!E76</f>
        <v>0</v>
      </c>
      <c r="F74" s="15">
        <f t="shared" si="16"/>
        <v>84</v>
      </c>
      <c r="G74" s="201">
        <f>'[2]11'!H76</f>
        <v>33</v>
      </c>
      <c r="H74" s="202">
        <f>'[2]11'!I76</f>
        <v>0</v>
      </c>
      <c r="I74" s="202">
        <f>'[2]11'!J76</f>
        <v>0</v>
      </c>
      <c r="J74" s="202">
        <f>'[2]11'!K76</f>
        <v>0</v>
      </c>
      <c r="K74" s="15">
        <f t="shared" si="13"/>
        <v>33</v>
      </c>
      <c r="L74" s="18">
        <f>frq!C74</f>
        <v>1</v>
      </c>
      <c r="M74" s="167">
        <f t="shared" si="14"/>
        <v>32.6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32.6</v>
      </c>
      <c r="R74" s="18">
        <v>0.4</v>
      </c>
    </row>
    <row r="75" spans="1:18">
      <c r="A75" s="8" t="s">
        <v>117</v>
      </c>
      <c r="B75" s="201">
        <f>'[2]11'!B77</f>
        <v>84</v>
      </c>
      <c r="C75" s="202">
        <f>'[2]11'!C77</f>
        <v>0</v>
      </c>
      <c r="D75" s="202">
        <f>'[2]11'!D77</f>
        <v>0</v>
      </c>
      <c r="E75" s="202">
        <f>'[2]11'!E77</f>
        <v>0</v>
      </c>
      <c r="F75" s="15">
        <f t="shared" si="16"/>
        <v>84</v>
      </c>
      <c r="G75" s="201">
        <f>'[2]11'!H77</f>
        <v>33</v>
      </c>
      <c r="H75" s="202">
        <f>'[2]11'!I77</f>
        <v>0</v>
      </c>
      <c r="I75" s="202">
        <f>'[2]11'!J77</f>
        <v>0</v>
      </c>
      <c r="J75" s="202">
        <f>'[2]11'!K77</f>
        <v>0</v>
      </c>
      <c r="K75" s="15">
        <f t="shared" si="13"/>
        <v>33</v>
      </c>
      <c r="L75" s="18">
        <f>frq!C75</f>
        <v>1</v>
      </c>
      <c r="M75" s="167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201">
        <f>'[2]11'!B78</f>
        <v>84</v>
      </c>
      <c r="C76" s="202">
        <f>'[2]11'!C78</f>
        <v>0</v>
      </c>
      <c r="D76" s="202">
        <f>'[2]11'!D78</f>
        <v>0</v>
      </c>
      <c r="E76" s="202">
        <f>'[2]11'!E78</f>
        <v>0</v>
      </c>
      <c r="F76" s="15">
        <f t="shared" si="16"/>
        <v>84</v>
      </c>
      <c r="G76" s="201">
        <f>'[2]11'!H78</f>
        <v>33</v>
      </c>
      <c r="H76" s="202">
        <f>'[2]11'!I78</f>
        <v>0</v>
      </c>
      <c r="I76" s="202">
        <f>'[2]11'!J78</f>
        <v>0</v>
      </c>
      <c r="J76" s="202">
        <f>'[2]11'!K78</f>
        <v>0</v>
      </c>
      <c r="K76" s="15">
        <f t="shared" si="13"/>
        <v>33</v>
      </c>
      <c r="L76" s="18">
        <f>frq!C76</f>
        <v>1</v>
      </c>
      <c r="M76" s="167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201">
        <f>'[2]11'!B79</f>
        <v>84</v>
      </c>
      <c r="C77" s="202">
        <f>'[2]11'!C79</f>
        <v>0</v>
      </c>
      <c r="D77" s="202">
        <f>'[2]11'!D79</f>
        <v>0</v>
      </c>
      <c r="E77" s="202">
        <f>'[2]11'!E79</f>
        <v>0</v>
      </c>
      <c r="F77" s="15">
        <f t="shared" si="16"/>
        <v>84</v>
      </c>
      <c r="G77" s="201">
        <f>'[2]11'!H79</f>
        <v>33</v>
      </c>
      <c r="H77" s="202">
        <f>'[2]11'!I79</f>
        <v>0</v>
      </c>
      <c r="I77" s="202">
        <f>'[2]11'!J79</f>
        <v>0</v>
      </c>
      <c r="J77" s="202">
        <f>'[2]11'!K79</f>
        <v>0</v>
      </c>
      <c r="K77" s="15">
        <f t="shared" si="13"/>
        <v>33</v>
      </c>
      <c r="L77" s="18">
        <f>frq!C77</f>
        <v>1</v>
      </c>
      <c r="M77" s="167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201">
        <f>'[2]11'!B80</f>
        <v>84</v>
      </c>
      <c r="C78" s="202">
        <f>'[2]11'!C80</f>
        <v>0</v>
      </c>
      <c r="D78" s="202">
        <f>'[2]11'!D80</f>
        <v>0</v>
      </c>
      <c r="E78" s="202">
        <f>'[2]11'!E80</f>
        <v>0</v>
      </c>
      <c r="F78" s="15">
        <f t="shared" si="16"/>
        <v>84</v>
      </c>
      <c r="G78" s="201">
        <f>'[2]11'!H80</f>
        <v>33</v>
      </c>
      <c r="H78" s="202">
        <f>'[2]11'!I80</f>
        <v>0</v>
      </c>
      <c r="I78" s="202">
        <f>'[2]11'!J80</f>
        <v>0</v>
      </c>
      <c r="J78" s="202">
        <f>'[2]11'!K80</f>
        <v>0</v>
      </c>
      <c r="K78" s="15">
        <f t="shared" si="13"/>
        <v>33</v>
      </c>
      <c r="L78" s="18">
        <f>frq!C78</f>
        <v>1</v>
      </c>
      <c r="M78" s="167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201">
        <f>'[2]11'!B81</f>
        <v>84</v>
      </c>
      <c r="C79" s="202">
        <f>'[2]11'!C81</f>
        <v>0</v>
      </c>
      <c r="D79" s="202">
        <f>'[2]11'!D81</f>
        <v>0</v>
      </c>
      <c r="E79" s="202">
        <f>'[2]11'!E81</f>
        <v>0</v>
      </c>
      <c r="F79" s="15">
        <f t="shared" si="16"/>
        <v>84</v>
      </c>
      <c r="G79" s="201">
        <f>'[2]11'!H81</f>
        <v>36</v>
      </c>
      <c r="H79" s="202">
        <f>'[2]11'!I81</f>
        <v>0</v>
      </c>
      <c r="I79" s="202">
        <f>'[2]11'!J81</f>
        <v>0</v>
      </c>
      <c r="J79" s="202">
        <f>'[2]11'!K81</f>
        <v>0</v>
      </c>
      <c r="K79" s="15">
        <f t="shared" si="13"/>
        <v>36</v>
      </c>
      <c r="L79" s="18">
        <f>frq!C79</f>
        <v>1</v>
      </c>
      <c r="M79" s="167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</row>
    <row r="80" spans="1:18">
      <c r="A80" s="8" t="s">
        <v>122</v>
      </c>
      <c r="B80" s="201">
        <f>'[2]11'!B82</f>
        <v>84</v>
      </c>
      <c r="C80" s="202">
        <f>'[2]11'!C82</f>
        <v>0</v>
      </c>
      <c r="D80" s="202">
        <f>'[2]11'!D82</f>
        <v>0</v>
      </c>
      <c r="E80" s="202">
        <f>'[2]11'!E82</f>
        <v>0</v>
      </c>
      <c r="F80" s="15">
        <f t="shared" si="16"/>
        <v>84</v>
      </c>
      <c r="G80" s="201">
        <f>'[2]11'!H82</f>
        <v>35</v>
      </c>
      <c r="H80" s="202">
        <f>'[2]11'!I82</f>
        <v>0</v>
      </c>
      <c r="I80" s="202">
        <f>'[2]11'!J82</f>
        <v>0</v>
      </c>
      <c r="J80" s="202">
        <f>'[2]11'!K82</f>
        <v>0</v>
      </c>
      <c r="K80" s="15">
        <f t="shared" si="13"/>
        <v>35</v>
      </c>
      <c r="L80" s="18">
        <f>frq!C80</f>
        <v>1</v>
      </c>
      <c r="M80" s="167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201">
        <f>'[2]11'!B83</f>
        <v>84</v>
      </c>
      <c r="C81" s="202">
        <f>'[2]11'!C83</f>
        <v>0</v>
      </c>
      <c r="D81" s="202">
        <f>'[2]11'!D83</f>
        <v>0</v>
      </c>
      <c r="E81" s="202">
        <f>'[2]11'!E83</f>
        <v>0</v>
      </c>
      <c r="F81" s="15">
        <f t="shared" si="16"/>
        <v>84</v>
      </c>
      <c r="G81" s="201">
        <f>'[2]11'!H83</f>
        <v>35</v>
      </c>
      <c r="H81" s="202">
        <f>'[2]11'!I83</f>
        <v>0</v>
      </c>
      <c r="I81" s="202">
        <f>'[2]11'!J83</f>
        <v>0</v>
      </c>
      <c r="J81" s="202">
        <f>'[2]11'!K83</f>
        <v>0</v>
      </c>
      <c r="K81" s="15">
        <f t="shared" si="13"/>
        <v>35</v>
      </c>
      <c r="L81" s="18">
        <f>frq!C81</f>
        <v>1</v>
      </c>
      <c r="M81" s="167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201">
        <f>'[2]11'!B84</f>
        <v>84</v>
      </c>
      <c r="C82" s="202">
        <f>'[2]11'!C84</f>
        <v>0</v>
      </c>
      <c r="D82" s="202">
        <f>'[2]11'!D84</f>
        <v>0</v>
      </c>
      <c r="E82" s="202">
        <f>'[2]11'!E84</f>
        <v>0</v>
      </c>
      <c r="F82" s="15">
        <f t="shared" si="16"/>
        <v>84</v>
      </c>
      <c r="G82" s="201">
        <f>'[2]11'!H84</f>
        <v>35</v>
      </c>
      <c r="H82" s="202">
        <f>'[2]11'!I84</f>
        <v>0</v>
      </c>
      <c r="I82" s="202">
        <f>'[2]11'!J84</f>
        <v>0</v>
      </c>
      <c r="J82" s="202">
        <f>'[2]11'!K84</f>
        <v>0</v>
      </c>
      <c r="K82" s="15">
        <f t="shared" si="13"/>
        <v>35</v>
      </c>
      <c r="L82" s="18">
        <f>frq!C82</f>
        <v>1</v>
      </c>
      <c r="M82" s="167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201">
        <f>'[2]11'!B85</f>
        <v>84</v>
      </c>
      <c r="C83" s="202">
        <f>'[2]11'!C85</f>
        <v>0</v>
      </c>
      <c r="D83" s="202">
        <f>'[2]11'!D85</f>
        <v>0</v>
      </c>
      <c r="E83" s="202">
        <f>'[2]11'!E85</f>
        <v>0</v>
      </c>
      <c r="F83" s="15">
        <f t="shared" si="16"/>
        <v>84</v>
      </c>
      <c r="G83" s="201">
        <f>'[2]11'!H85</f>
        <v>35</v>
      </c>
      <c r="H83" s="202">
        <f>'[2]11'!I85</f>
        <v>0</v>
      </c>
      <c r="I83" s="202">
        <f>'[2]11'!J85</f>
        <v>0</v>
      </c>
      <c r="J83" s="202">
        <f>'[2]11'!K85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201">
        <f>'[2]11'!B86</f>
        <v>84</v>
      </c>
      <c r="C84" s="202">
        <f>'[2]11'!C86</f>
        <v>0</v>
      </c>
      <c r="D84" s="202">
        <f>'[2]11'!D86</f>
        <v>0</v>
      </c>
      <c r="E84" s="202">
        <f>'[2]11'!E86</f>
        <v>0</v>
      </c>
      <c r="F84" s="15">
        <f t="shared" si="16"/>
        <v>84</v>
      </c>
      <c r="G84" s="201">
        <f>'[2]11'!H86</f>
        <v>35</v>
      </c>
      <c r="H84" s="202">
        <f>'[2]11'!I86</f>
        <v>0</v>
      </c>
      <c r="I84" s="202">
        <f>'[2]11'!J86</f>
        <v>0</v>
      </c>
      <c r="J84" s="202">
        <f>'[2]11'!K86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201">
        <f>'[2]11'!B87</f>
        <v>84</v>
      </c>
      <c r="C85" s="202">
        <f>'[2]11'!C87</f>
        <v>0</v>
      </c>
      <c r="D85" s="202">
        <f>'[2]11'!D87</f>
        <v>0</v>
      </c>
      <c r="E85" s="202">
        <f>'[2]11'!E87</f>
        <v>0</v>
      </c>
      <c r="F85" s="15">
        <f t="shared" si="16"/>
        <v>84</v>
      </c>
      <c r="G85" s="201">
        <f>'[2]11'!H87</f>
        <v>35</v>
      </c>
      <c r="H85" s="202">
        <f>'[2]11'!I87</f>
        <v>0</v>
      </c>
      <c r="I85" s="202">
        <f>'[2]11'!J87</f>
        <v>0</v>
      </c>
      <c r="J85" s="202">
        <f>'[2]11'!K87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201">
        <f>'[2]11'!B88</f>
        <v>84</v>
      </c>
      <c r="C86" s="202">
        <f>'[2]11'!C88</f>
        <v>0</v>
      </c>
      <c r="D86" s="202">
        <f>'[2]11'!D88</f>
        <v>0</v>
      </c>
      <c r="E86" s="202">
        <f>'[2]11'!E88</f>
        <v>0</v>
      </c>
      <c r="F86" s="15">
        <f t="shared" si="16"/>
        <v>84</v>
      </c>
      <c r="G86" s="201">
        <f>'[2]11'!H88</f>
        <v>35</v>
      </c>
      <c r="H86" s="202">
        <f>'[2]11'!I88</f>
        <v>0</v>
      </c>
      <c r="I86" s="202">
        <f>'[2]11'!J88</f>
        <v>0</v>
      </c>
      <c r="J86" s="202">
        <f>'[2]11'!K88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201">
        <f>'[2]11'!B89</f>
        <v>84</v>
      </c>
      <c r="C87" s="202">
        <f>'[2]11'!C89</f>
        <v>0</v>
      </c>
      <c r="D87" s="202">
        <f>'[2]11'!D89</f>
        <v>0</v>
      </c>
      <c r="E87" s="202">
        <f>'[2]11'!E89</f>
        <v>0</v>
      </c>
      <c r="F87" s="15">
        <f t="shared" si="16"/>
        <v>84</v>
      </c>
      <c r="G87" s="201">
        <f>'[2]11'!H89</f>
        <v>35</v>
      </c>
      <c r="H87" s="202">
        <f>'[2]11'!I89</f>
        <v>0</v>
      </c>
      <c r="I87" s="202">
        <f>'[2]11'!J89</f>
        <v>0</v>
      </c>
      <c r="J87" s="202">
        <f>'[2]11'!K89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201">
        <f>'[2]11'!B90</f>
        <v>84</v>
      </c>
      <c r="C88" s="202">
        <f>'[2]11'!C90</f>
        <v>0</v>
      </c>
      <c r="D88" s="202">
        <f>'[2]11'!D90</f>
        <v>0</v>
      </c>
      <c r="E88" s="202">
        <f>'[2]11'!E90</f>
        <v>0</v>
      </c>
      <c r="F88" s="15">
        <f t="shared" si="16"/>
        <v>84</v>
      </c>
      <c r="G88" s="201">
        <f>'[2]11'!H90</f>
        <v>35</v>
      </c>
      <c r="H88" s="202">
        <f>'[2]11'!I90</f>
        <v>0</v>
      </c>
      <c r="I88" s="202">
        <f>'[2]11'!J90</f>
        <v>0</v>
      </c>
      <c r="J88" s="202">
        <f>'[2]11'!K90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201">
        <f>'[2]11'!B91</f>
        <v>84</v>
      </c>
      <c r="C89" s="202">
        <f>'[2]11'!C91</f>
        <v>0</v>
      </c>
      <c r="D89" s="202">
        <f>'[2]11'!D91</f>
        <v>0</v>
      </c>
      <c r="E89" s="202">
        <f>'[2]11'!E91</f>
        <v>0</v>
      </c>
      <c r="F89" s="15">
        <f t="shared" si="16"/>
        <v>84</v>
      </c>
      <c r="G89" s="201">
        <f>'[2]11'!H91</f>
        <v>35</v>
      </c>
      <c r="H89" s="202">
        <f>'[2]11'!I91</f>
        <v>0</v>
      </c>
      <c r="I89" s="202">
        <f>'[2]11'!J91</f>
        <v>0</v>
      </c>
      <c r="J89" s="202">
        <f>'[2]11'!K91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201">
        <f>'[2]11'!B92</f>
        <v>84</v>
      </c>
      <c r="C90" s="202">
        <f>'[2]11'!C92</f>
        <v>0</v>
      </c>
      <c r="D90" s="202">
        <f>'[2]11'!D92</f>
        <v>0</v>
      </c>
      <c r="E90" s="202">
        <f>'[2]11'!E92</f>
        <v>0</v>
      </c>
      <c r="F90" s="15">
        <f t="shared" si="16"/>
        <v>84</v>
      </c>
      <c r="G90" s="201">
        <f>'[2]11'!H92</f>
        <v>35</v>
      </c>
      <c r="H90" s="202">
        <f>'[2]11'!I92</f>
        <v>0</v>
      </c>
      <c r="I90" s="202">
        <f>'[2]11'!J92</f>
        <v>0</v>
      </c>
      <c r="J90" s="202">
        <f>'[2]11'!K92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201">
        <f>'[2]11'!B93</f>
        <v>84</v>
      </c>
      <c r="C91" s="202">
        <f>'[2]11'!C93</f>
        <v>0</v>
      </c>
      <c r="D91" s="202">
        <f>'[2]11'!D93</f>
        <v>0</v>
      </c>
      <c r="E91" s="202">
        <f>'[2]11'!E93</f>
        <v>0</v>
      </c>
      <c r="F91" s="15">
        <f t="shared" si="16"/>
        <v>84</v>
      </c>
      <c r="G91" s="201">
        <f>'[2]11'!H93</f>
        <v>35</v>
      </c>
      <c r="H91" s="202">
        <f>'[2]11'!I93</f>
        <v>0</v>
      </c>
      <c r="I91" s="202">
        <f>'[2]11'!J93</f>
        <v>0</v>
      </c>
      <c r="J91" s="202">
        <f>'[2]11'!K93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201">
        <f>'[2]11'!B94</f>
        <v>84</v>
      </c>
      <c r="C92" s="202">
        <f>'[2]11'!C94</f>
        <v>0</v>
      </c>
      <c r="D92" s="202">
        <f>'[2]11'!D94</f>
        <v>0</v>
      </c>
      <c r="E92" s="202">
        <f>'[2]11'!E94</f>
        <v>0</v>
      </c>
      <c r="F92" s="15">
        <f t="shared" si="16"/>
        <v>84</v>
      </c>
      <c r="G92" s="201">
        <f>'[2]11'!H94</f>
        <v>35</v>
      </c>
      <c r="H92" s="202">
        <f>'[2]11'!I94</f>
        <v>0</v>
      </c>
      <c r="I92" s="202">
        <f>'[2]11'!J94</f>
        <v>0</v>
      </c>
      <c r="J92" s="202">
        <f>'[2]11'!K94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01">
        <f>'[2]11'!B95</f>
        <v>84</v>
      </c>
      <c r="C93" s="202">
        <f>'[2]11'!C95</f>
        <v>0</v>
      </c>
      <c r="D93" s="202">
        <f>'[2]11'!D95</f>
        <v>0</v>
      </c>
      <c r="E93" s="202">
        <f>'[2]11'!E95</f>
        <v>0</v>
      </c>
      <c r="F93" s="15">
        <f t="shared" si="16"/>
        <v>84</v>
      </c>
      <c r="G93" s="201">
        <f>'[2]11'!H95</f>
        <v>35</v>
      </c>
      <c r="H93" s="202">
        <f>'[2]11'!I95</f>
        <v>0</v>
      </c>
      <c r="I93" s="202">
        <f>'[2]11'!J95</f>
        <v>0</v>
      </c>
      <c r="J93" s="202">
        <f>'[2]11'!K95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201">
        <f>'[2]11'!B96</f>
        <v>84</v>
      </c>
      <c r="C94" s="202">
        <f>'[2]11'!C96</f>
        <v>0</v>
      </c>
      <c r="D94" s="202">
        <f>'[2]11'!D96</f>
        <v>0</v>
      </c>
      <c r="E94" s="202">
        <f>'[2]11'!E96</f>
        <v>0</v>
      </c>
      <c r="F94" s="15">
        <f t="shared" si="16"/>
        <v>84</v>
      </c>
      <c r="G94" s="201">
        <f>'[2]11'!H96</f>
        <v>35</v>
      </c>
      <c r="H94" s="202">
        <f>'[2]11'!I96</f>
        <v>0</v>
      </c>
      <c r="I94" s="202">
        <f>'[2]11'!J96</f>
        <v>0</v>
      </c>
      <c r="J94" s="202">
        <f>'[2]11'!K96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01">
        <f>'[2]11'!B97</f>
        <v>84</v>
      </c>
      <c r="C95" s="202">
        <f>'[2]11'!C97</f>
        <v>0</v>
      </c>
      <c r="D95" s="202">
        <f>'[2]11'!D97</f>
        <v>0</v>
      </c>
      <c r="E95" s="202">
        <f>'[2]11'!E97</f>
        <v>0</v>
      </c>
      <c r="F95" s="15">
        <f t="shared" si="16"/>
        <v>84</v>
      </c>
      <c r="G95" s="201">
        <f>'[2]11'!H97</f>
        <v>36</v>
      </c>
      <c r="H95" s="202">
        <f>'[2]11'!I97</f>
        <v>0</v>
      </c>
      <c r="I95" s="202">
        <f>'[2]11'!J97</f>
        <v>0</v>
      </c>
      <c r="J95" s="202">
        <f>'[2]11'!K97</f>
        <v>0</v>
      </c>
      <c r="K95" s="15">
        <f t="shared" si="13"/>
        <v>36</v>
      </c>
      <c r="L95" s="18">
        <f>frq!C95</f>
        <v>1</v>
      </c>
      <c r="M95" s="167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201">
        <f>'[2]11'!B98</f>
        <v>84</v>
      </c>
      <c r="C96" s="202">
        <f>'[2]11'!C98</f>
        <v>0</v>
      </c>
      <c r="D96" s="202">
        <f>'[2]11'!D98</f>
        <v>0</v>
      </c>
      <c r="E96" s="202">
        <f>'[2]11'!E98</f>
        <v>0</v>
      </c>
      <c r="F96" s="15">
        <f t="shared" si="16"/>
        <v>84</v>
      </c>
      <c r="G96" s="201">
        <f>'[2]11'!H98</f>
        <v>36</v>
      </c>
      <c r="H96" s="202">
        <f>'[2]11'!I98</f>
        <v>0</v>
      </c>
      <c r="I96" s="202">
        <f>'[2]11'!J98</f>
        <v>0</v>
      </c>
      <c r="J96" s="202">
        <f>'[2]11'!K98</f>
        <v>0</v>
      </c>
      <c r="K96" s="15">
        <f t="shared" si="13"/>
        <v>36</v>
      </c>
      <c r="L96" s="18">
        <f>frq!C96</f>
        <v>1</v>
      </c>
      <c r="M96" s="167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201">
        <f>'[2]11'!B99</f>
        <v>84</v>
      </c>
      <c r="C97" s="202">
        <f>'[2]11'!C99</f>
        <v>0</v>
      </c>
      <c r="D97" s="202">
        <f>'[2]11'!D99</f>
        <v>0</v>
      </c>
      <c r="E97" s="202">
        <f>'[2]11'!E99</f>
        <v>0</v>
      </c>
      <c r="F97" s="15">
        <f t="shared" si="16"/>
        <v>84</v>
      </c>
      <c r="G97" s="201">
        <f>'[2]11'!H99</f>
        <v>36</v>
      </c>
      <c r="H97" s="202">
        <f>'[2]11'!I99</f>
        <v>0</v>
      </c>
      <c r="I97" s="202">
        <f>'[2]11'!J99</f>
        <v>0</v>
      </c>
      <c r="J97" s="202">
        <f>'[2]11'!K99</f>
        <v>0</v>
      </c>
      <c r="K97" s="15">
        <f t="shared" si="13"/>
        <v>36</v>
      </c>
      <c r="L97" s="18">
        <f>frq!C97</f>
        <v>1</v>
      </c>
      <c r="M97" s="167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201">
        <f>'[2]11'!B100</f>
        <v>84</v>
      </c>
      <c r="C98" s="202">
        <f>'[2]11'!C100</f>
        <v>0</v>
      </c>
      <c r="D98" s="202">
        <f>'[2]11'!D100</f>
        <v>0</v>
      </c>
      <c r="E98" s="202">
        <f>'[2]11'!E100</f>
        <v>0</v>
      </c>
      <c r="F98" s="15">
        <f t="shared" si="16"/>
        <v>84</v>
      </c>
      <c r="G98" s="201">
        <f>'[2]11'!H100</f>
        <v>36</v>
      </c>
      <c r="H98" s="202">
        <f>'[2]11'!I100</f>
        <v>0</v>
      </c>
      <c r="I98" s="202">
        <f>'[2]11'!J100</f>
        <v>0</v>
      </c>
      <c r="J98" s="202">
        <f>'[2]11'!K100</f>
        <v>0</v>
      </c>
      <c r="K98" s="15">
        <f t="shared" si="13"/>
        <v>36</v>
      </c>
      <c r="L98" s="18">
        <f>frq!C98</f>
        <v>1</v>
      </c>
      <c r="M98" s="167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0.83150000000000002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0.83150000000000002</v>
      </c>
      <c r="L99" s="171">
        <f t="shared" si="17"/>
        <v>2.4E-2</v>
      </c>
      <c r="M99" s="171">
        <f t="shared" si="17"/>
        <v>0.82189999999999863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0.82189999999999863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tabSelected="1" workbookViewId="0">
      <pane xSplit="1" ySplit="2" topLeftCell="BC31" activePane="bottomRight" state="frozen"/>
      <selection activeCell="B3" sqref="B3"/>
      <selection pane="topRight" activeCell="B3" sqref="B3"/>
      <selection pane="bottomLeft" activeCell="B3" sqref="B3"/>
      <selection pane="bottomRight" activeCell="BT33" sqref="BT33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44815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1" t="s">
        <v>173</v>
      </c>
      <c r="AX1" s="231"/>
      <c r="AY1" s="231"/>
      <c r="AZ1" s="231"/>
      <c r="BA1" s="231"/>
      <c r="BB1" s="231"/>
      <c r="BD1" s="231" t="s">
        <v>174</v>
      </c>
      <c r="BE1" s="231"/>
      <c r="BF1" s="231"/>
      <c r="BG1" s="231"/>
      <c r="BH1" s="231"/>
      <c r="BI1" s="231"/>
      <c r="BL1" s="8" t="s">
        <v>203</v>
      </c>
      <c r="BM1" s="8" t="s">
        <v>204</v>
      </c>
      <c r="BN1" s="231" t="s">
        <v>373</v>
      </c>
      <c r="BO1" s="231"/>
      <c r="BP1" s="232" t="s">
        <v>372</v>
      </c>
      <c r="BQ1" s="232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'[3]11'!B5</f>
        <v>320</v>
      </c>
      <c r="C3" s="16">
        <f>'[3]11'!C5</f>
        <v>0</v>
      </c>
      <c r="D3" s="16">
        <f>'[3]11'!D5</f>
        <v>0</v>
      </c>
      <c r="E3" s="16">
        <f>'[3]11'!E5</f>
        <v>0</v>
      </c>
      <c r="F3" s="16">
        <f>'[3]11'!F5</f>
        <v>950</v>
      </c>
      <c r="G3" s="16">
        <f>'[3]11'!G5</f>
        <v>0</v>
      </c>
      <c r="H3" s="17">
        <f>SUM(B3:G3)</f>
        <v>1270</v>
      </c>
      <c r="I3" s="15">
        <f>'[3]11'!J5</f>
        <v>314</v>
      </c>
      <c r="J3" s="16">
        <f>'[3]11'!K5</f>
        <v>0</v>
      </c>
      <c r="K3" s="16">
        <f>'[3]11'!L5</f>
        <v>0</v>
      </c>
      <c r="L3" s="16">
        <f>'[3]11'!M5</f>
        <v>0</v>
      </c>
      <c r="M3" s="16">
        <f>'[3]11'!N5</f>
        <v>0</v>
      </c>
      <c r="N3" s="16">
        <f>'[3]11'!O5</f>
        <v>0</v>
      </c>
      <c r="O3" s="17">
        <f>SUM(I3:N3)</f>
        <v>314</v>
      </c>
      <c r="P3" s="18">
        <f>frq!C3</f>
        <v>1</v>
      </c>
      <c r="Q3" s="15">
        <f t="shared" ref="Q3:V18" si="0">IF($P3=1,I3,IF(AND($P3=0.985,I3&gt;0.985*B3),B3*0.985,IF(AND($P3=0.965,I3&gt;0.965*B3),0.965*B3,I3)))</f>
        <v>314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314</v>
      </c>
      <c r="X3" s="8">
        <f>AW3</f>
        <v>31.6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31.6</v>
      </c>
      <c r="AE3" s="8">
        <f>BD3</f>
        <v>31.6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31.6</v>
      </c>
      <c r="AL3" s="8">
        <f t="shared" ref="AL3:AQ18" si="3">Q3-X3-AE3</f>
        <v>250.79999999999998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250.79999999999998</v>
      </c>
      <c r="AT3" s="8">
        <v>31.7</v>
      </c>
      <c r="AU3" s="8">
        <v>31.7</v>
      </c>
      <c r="AW3" s="204">
        <v>31.6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31.6</v>
      </c>
      <c r="BD3" s="204">
        <v>31.6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31.6</v>
      </c>
      <c r="BL3" s="8">
        <f>AT3</f>
        <v>31.7</v>
      </c>
      <c r="BM3" s="8">
        <f>AU3</f>
        <v>31.7</v>
      </c>
      <c r="BN3" s="8">
        <f>BC3</f>
        <v>31.6</v>
      </c>
      <c r="BO3" s="8">
        <f>BJ3</f>
        <v>31.6</v>
      </c>
      <c r="BP3" s="182">
        <f>BL3-BN3</f>
        <v>9.9999999999997868E-2</v>
      </c>
      <c r="BQ3" s="182">
        <f>BM3-BO3</f>
        <v>9.9999999999997868E-2</v>
      </c>
    </row>
    <row r="4" spans="1:69">
      <c r="A4" s="8" t="s">
        <v>46</v>
      </c>
      <c r="B4" s="15">
        <f>'[3]11'!B6</f>
        <v>320</v>
      </c>
      <c r="C4" s="16">
        <f>'[3]11'!C6</f>
        <v>0</v>
      </c>
      <c r="D4" s="16">
        <f>'[3]11'!D6</f>
        <v>0</v>
      </c>
      <c r="E4" s="16">
        <f>'[3]11'!E6</f>
        <v>0</v>
      </c>
      <c r="F4" s="16">
        <f>'[3]11'!F6</f>
        <v>950</v>
      </c>
      <c r="G4" s="16">
        <f>'[3]11'!G6</f>
        <v>0</v>
      </c>
      <c r="H4" s="17">
        <f>SUM(B4:G4)</f>
        <v>1270</v>
      </c>
      <c r="I4" s="15">
        <f>'[3]11'!J6</f>
        <v>314</v>
      </c>
      <c r="J4" s="16">
        <f>'[3]11'!K6</f>
        <v>0</v>
      </c>
      <c r="K4" s="16">
        <f>'[3]11'!L6</f>
        <v>0</v>
      </c>
      <c r="L4" s="16">
        <f>'[3]11'!M6</f>
        <v>0</v>
      </c>
      <c r="M4" s="16">
        <f>'[3]11'!N6</f>
        <v>0</v>
      </c>
      <c r="N4" s="16">
        <f>'[3]11'!O6</f>
        <v>0</v>
      </c>
      <c r="O4" s="17">
        <f>SUM(I4:N4)</f>
        <v>314</v>
      </c>
      <c r="P4" s="18">
        <f>frq!C4</f>
        <v>1</v>
      </c>
      <c r="Q4" s="15">
        <f>IF($P4=1,I4,IF(AND($P4=0.985,I4&gt;0.985*B4),B4*0.985,IF(AND($P4=0.965,I4&gt;0.965*B4),0.965*B4,I4)))</f>
        <v>314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314</v>
      </c>
      <c r="X4" s="8">
        <f t="shared" ref="X4:X67" si="4">AW4</f>
        <v>31.6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31.6</v>
      </c>
      <c r="AE4" s="8">
        <f t="shared" ref="AE4:AE67" si="11">BD4</f>
        <v>31.6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31.6</v>
      </c>
      <c r="AL4" s="8">
        <f t="shared" si="3"/>
        <v>250.79999999999998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250.79999999999998</v>
      </c>
      <c r="AT4" s="8">
        <v>31.7</v>
      </c>
      <c r="AU4" s="8">
        <v>31.7</v>
      </c>
      <c r="AW4" s="204">
        <v>31.6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31.6</v>
      </c>
      <c r="BD4" s="204">
        <v>31.6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31.6</v>
      </c>
      <c r="BL4" s="8">
        <f t="shared" ref="BL4:BL67" si="21">AT4</f>
        <v>31.7</v>
      </c>
      <c r="BM4" s="8">
        <f t="shared" ref="BM4:BM67" si="22">AU4</f>
        <v>31.7</v>
      </c>
      <c r="BN4" s="8">
        <f t="shared" ref="BN4:BN67" si="23">BC4</f>
        <v>31.6</v>
      </c>
      <c r="BO4" s="8">
        <f t="shared" ref="BO4:BO67" si="24">BJ4</f>
        <v>31.6</v>
      </c>
      <c r="BP4" s="182">
        <f t="shared" ref="BP4:BP67" si="25">BL4-BN4</f>
        <v>9.9999999999997868E-2</v>
      </c>
      <c r="BQ4" s="182">
        <f t="shared" ref="BQ4:BQ67" si="26">BM4-BO4</f>
        <v>9.9999999999997868E-2</v>
      </c>
    </row>
    <row r="5" spans="1:69">
      <c r="A5" s="8" t="s">
        <v>47</v>
      </c>
      <c r="B5" s="15">
        <f>'[3]11'!B7</f>
        <v>320</v>
      </c>
      <c r="C5" s="16">
        <f>'[3]11'!C7</f>
        <v>0</v>
      </c>
      <c r="D5" s="16">
        <f>'[3]11'!D7</f>
        <v>0</v>
      </c>
      <c r="E5" s="16">
        <f>'[3]11'!E7</f>
        <v>0</v>
      </c>
      <c r="F5" s="16">
        <f>'[3]11'!F7</f>
        <v>950</v>
      </c>
      <c r="G5" s="16">
        <f>'[3]11'!G7</f>
        <v>0</v>
      </c>
      <c r="H5" s="17">
        <f t="shared" ref="H5:H68" si="27">SUM(B5:G5)</f>
        <v>1270</v>
      </c>
      <c r="I5" s="15">
        <f>'[3]11'!J7</f>
        <v>314</v>
      </c>
      <c r="J5" s="16">
        <f>'[3]11'!K7</f>
        <v>0</v>
      </c>
      <c r="K5" s="16">
        <f>'[3]11'!L7</f>
        <v>0</v>
      </c>
      <c r="L5" s="16">
        <f>'[3]11'!M7</f>
        <v>0</v>
      </c>
      <c r="M5" s="16">
        <f>'[3]11'!N7</f>
        <v>0</v>
      </c>
      <c r="N5" s="16">
        <f>'[3]11'!O7</f>
        <v>0</v>
      </c>
      <c r="O5" s="17">
        <f t="shared" ref="O5:O68" si="28">SUM(I5:N5)</f>
        <v>314</v>
      </c>
      <c r="P5" s="18">
        <f>frq!C5</f>
        <v>1</v>
      </c>
      <c r="Q5" s="15">
        <f t="shared" ref="Q5:V56" si="29">IF($P5=1,I5,IF(AND($P5=0.985,I5&gt;0.985*B5),B5*0.985,IF(AND($P5=0.965,I5&gt;0.965*B5),0.965*B5,I5)))</f>
        <v>314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314</v>
      </c>
      <c r="X5" s="8">
        <f t="shared" si="4"/>
        <v>31.6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31.6</v>
      </c>
      <c r="AE5" s="8">
        <f t="shared" si="11"/>
        <v>31.6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31.6</v>
      </c>
      <c r="AL5" s="8">
        <f t="shared" si="3"/>
        <v>250.79999999999998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250.79999999999998</v>
      </c>
      <c r="AT5" s="8">
        <v>31.7</v>
      </c>
      <c r="AU5" s="8">
        <v>31.7</v>
      </c>
      <c r="AW5" s="204">
        <v>31.6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31.6</v>
      </c>
      <c r="BD5" s="204">
        <v>31.6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31.6</v>
      </c>
      <c r="BL5" s="8">
        <f t="shared" si="21"/>
        <v>31.7</v>
      </c>
      <c r="BM5" s="8">
        <f t="shared" si="22"/>
        <v>31.7</v>
      </c>
      <c r="BN5" s="8">
        <f t="shared" si="23"/>
        <v>31.6</v>
      </c>
      <c r="BO5" s="8">
        <f t="shared" si="24"/>
        <v>31.6</v>
      </c>
      <c r="BP5" s="182">
        <f t="shared" si="25"/>
        <v>9.9999999999997868E-2</v>
      </c>
      <c r="BQ5" s="182">
        <f t="shared" si="26"/>
        <v>9.9999999999997868E-2</v>
      </c>
    </row>
    <row r="6" spans="1:69">
      <c r="A6" s="8" t="s">
        <v>48</v>
      </c>
      <c r="B6" s="15">
        <f>'[3]11'!B8</f>
        <v>320</v>
      </c>
      <c r="C6" s="16">
        <f>'[3]11'!C8</f>
        <v>0</v>
      </c>
      <c r="D6" s="16">
        <f>'[3]11'!D8</f>
        <v>0</v>
      </c>
      <c r="E6" s="16">
        <f>'[3]11'!E8</f>
        <v>0</v>
      </c>
      <c r="F6" s="16">
        <f>'[3]11'!F8</f>
        <v>950</v>
      </c>
      <c r="G6" s="16">
        <f>'[3]11'!G8</f>
        <v>0</v>
      </c>
      <c r="H6" s="17">
        <f t="shared" si="27"/>
        <v>1270</v>
      </c>
      <c r="I6" s="15">
        <f>'[3]11'!J8</f>
        <v>314</v>
      </c>
      <c r="J6" s="16">
        <f>'[3]11'!K8</f>
        <v>0</v>
      </c>
      <c r="K6" s="16">
        <f>'[3]11'!L8</f>
        <v>0</v>
      </c>
      <c r="L6" s="16">
        <f>'[3]11'!M8</f>
        <v>0</v>
      </c>
      <c r="M6" s="16">
        <f>'[3]11'!N8</f>
        <v>0</v>
      </c>
      <c r="N6" s="16">
        <f>'[3]11'!O8</f>
        <v>0</v>
      </c>
      <c r="O6" s="17">
        <f t="shared" si="28"/>
        <v>314</v>
      </c>
      <c r="P6" s="18">
        <f>frq!C6</f>
        <v>1</v>
      </c>
      <c r="Q6" s="15">
        <f t="shared" si="29"/>
        <v>314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314</v>
      </c>
      <c r="X6" s="8">
        <f t="shared" si="4"/>
        <v>31.6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31.6</v>
      </c>
      <c r="AE6" s="8">
        <f t="shared" si="11"/>
        <v>31.6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31.6</v>
      </c>
      <c r="AL6" s="8">
        <f t="shared" si="3"/>
        <v>250.79999999999998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250.79999999999998</v>
      </c>
      <c r="AT6" s="8">
        <v>31.7</v>
      </c>
      <c r="AU6" s="8">
        <v>31.7</v>
      </c>
      <c r="AW6" s="204">
        <v>31.6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31.6</v>
      </c>
      <c r="BD6" s="204">
        <v>31.6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31.6</v>
      </c>
      <c r="BL6" s="8">
        <f t="shared" si="21"/>
        <v>31.7</v>
      </c>
      <c r="BM6" s="8">
        <f t="shared" si="22"/>
        <v>31.7</v>
      </c>
      <c r="BN6" s="8">
        <f t="shared" si="23"/>
        <v>31.6</v>
      </c>
      <c r="BO6" s="8">
        <f t="shared" si="24"/>
        <v>31.6</v>
      </c>
      <c r="BP6" s="182">
        <f t="shared" si="25"/>
        <v>9.9999999999997868E-2</v>
      </c>
      <c r="BQ6" s="182">
        <f t="shared" si="26"/>
        <v>9.9999999999997868E-2</v>
      </c>
    </row>
    <row r="7" spans="1:69">
      <c r="A7" s="8" t="s">
        <v>49</v>
      </c>
      <c r="B7" s="15">
        <f>'[3]11'!B9</f>
        <v>320</v>
      </c>
      <c r="C7" s="16">
        <f>'[3]11'!C9</f>
        <v>0</v>
      </c>
      <c r="D7" s="16">
        <f>'[3]11'!D9</f>
        <v>0</v>
      </c>
      <c r="E7" s="16">
        <f>'[3]11'!E9</f>
        <v>0</v>
      </c>
      <c r="F7" s="16">
        <f>'[3]11'!F9</f>
        <v>950</v>
      </c>
      <c r="G7" s="16">
        <f>'[3]11'!G9</f>
        <v>0</v>
      </c>
      <c r="H7" s="17">
        <f t="shared" si="27"/>
        <v>1270</v>
      </c>
      <c r="I7" s="15">
        <f>'[3]11'!J9</f>
        <v>314</v>
      </c>
      <c r="J7" s="16">
        <f>'[3]11'!K9</f>
        <v>0</v>
      </c>
      <c r="K7" s="16">
        <f>'[3]11'!L9</f>
        <v>0</v>
      </c>
      <c r="L7" s="16">
        <f>'[3]11'!M9</f>
        <v>0</v>
      </c>
      <c r="M7" s="16">
        <f>'[3]11'!N9</f>
        <v>0</v>
      </c>
      <c r="N7" s="16">
        <f>'[3]11'!O9</f>
        <v>0</v>
      </c>
      <c r="O7" s="17">
        <f t="shared" si="28"/>
        <v>314</v>
      </c>
      <c r="P7" s="18">
        <f>frq!C7</f>
        <v>1</v>
      </c>
      <c r="Q7" s="15">
        <f t="shared" si="29"/>
        <v>314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314</v>
      </c>
      <c r="X7" s="8">
        <f t="shared" si="4"/>
        <v>31.6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31.6</v>
      </c>
      <c r="AE7" s="8">
        <f t="shared" si="11"/>
        <v>31.6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31.6</v>
      </c>
      <c r="AL7" s="8">
        <f t="shared" si="3"/>
        <v>250.79999999999998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250.79999999999998</v>
      </c>
      <c r="AT7" s="8">
        <v>31.7</v>
      </c>
      <c r="AU7" s="8">
        <v>31.7</v>
      </c>
      <c r="AW7" s="204">
        <v>31.6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31.6</v>
      </c>
      <c r="BD7" s="204">
        <v>31.6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31.6</v>
      </c>
      <c r="BL7" s="8">
        <f t="shared" si="21"/>
        <v>31.7</v>
      </c>
      <c r="BM7" s="8">
        <f t="shared" si="22"/>
        <v>31.7</v>
      </c>
      <c r="BN7" s="8">
        <f t="shared" si="23"/>
        <v>31.6</v>
      </c>
      <c r="BO7" s="8">
        <f t="shared" si="24"/>
        <v>31.6</v>
      </c>
      <c r="BP7" s="182">
        <f t="shared" si="25"/>
        <v>9.9999999999997868E-2</v>
      </c>
      <c r="BQ7" s="182">
        <f t="shared" si="26"/>
        <v>9.9999999999997868E-2</v>
      </c>
    </row>
    <row r="8" spans="1:69">
      <c r="A8" s="8" t="s">
        <v>50</v>
      </c>
      <c r="B8" s="15">
        <f>'[3]11'!B10</f>
        <v>320</v>
      </c>
      <c r="C8" s="16">
        <f>'[3]11'!C10</f>
        <v>0</v>
      </c>
      <c r="D8" s="16">
        <f>'[3]11'!D10</f>
        <v>0</v>
      </c>
      <c r="E8" s="16">
        <f>'[3]11'!E10</f>
        <v>0</v>
      </c>
      <c r="F8" s="16">
        <f>'[3]11'!F10</f>
        <v>950</v>
      </c>
      <c r="G8" s="16">
        <f>'[3]11'!G10</f>
        <v>0</v>
      </c>
      <c r="H8" s="17">
        <f t="shared" si="27"/>
        <v>1270</v>
      </c>
      <c r="I8" s="15">
        <f>'[3]11'!J10</f>
        <v>314</v>
      </c>
      <c r="J8" s="16">
        <f>'[3]11'!K10</f>
        <v>0</v>
      </c>
      <c r="K8" s="16">
        <f>'[3]11'!L10</f>
        <v>0</v>
      </c>
      <c r="L8" s="16">
        <f>'[3]11'!M10</f>
        <v>0</v>
      </c>
      <c r="M8" s="16">
        <f>'[3]11'!N10</f>
        <v>0</v>
      </c>
      <c r="N8" s="16">
        <f>'[3]11'!O10</f>
        <v>0</v>
      </c>
      <c r="O8" s="17">
        <f t="shared" si="28"/>
        <v>314</v>
      </c>
      <c r="P8" s="18">
        <f>frq!C8</f>
        <v>1</v>
      </c>
      <c r="Q8" s="15">
        <f t="shared" si="29"/>
        <v>314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314</v>
      </c>
      <c r="X8" s="8">
        <f t="shared" si="4"/>
        <v>31.6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31.6</v>
      </c>
      <c r="AE8" s="8">
        <f t="shared" si="11"/>
        <v>31.6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31.6</v>
      </c>
      <c r="AL8" s="8">
        <f t="shared" si="3"/>
        <v>250.79999999999998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250.79999999999998</v>
      </c>
      <c r="AT8" s="8">
        <v>31.7</v>
      </c>
      <c r="AU8" s="8">
        <v>31.7</v>
      </c>
      <c r="AW8" s="204">
        <v>31.6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31.6</v>
      </c>
      <c r="BD8" s="204">
        <v>31.6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31.6</v>
      </c>
      <c r="BL8" s="8">
        <f t="shared" si="21"/>
        <v>31.7</v>
      </c>
      <c r="BM8" s="8">
        <f t="shared" si="22"/>
        <v>31.7</v>
      </c>
      <c r="BN8" s="8">
        <f t="shared" si="23"/>
        <v>31.6</v>
      </c>
      <c r="BO8" s="8">
        <f t="shared" si="24"/>
        <v>31.6</v>
      </c>
      <c r="BP8" s="182">
        <f t="shared" si="25"/>
        <v>9.9999999999997868E-2</v>
      </c>
      <c r="BQ8" s="182">
        <f t="shared" si="26"/>
        <v>9.9999999999997868E-2</v>
      </c>
    </row>
    <row r="9" spans="1:69">
      <c r="A9" s="8" t="s">
        <v>51</v>
      </c>
      <c r="B9" s="15">
        <f>'[3]11'!B11</f>
        <v>320</v>
      </c>
      <c r="C9" s="16">
        <f>'[3]11'!C11</f>
        <v>0</v>
      </c>
      <c r="D9" s="16">
        <f>'[3]11'!D11</f>
        <v>0</v>
      </c>
      <c r="E9" s="16">
        <f>'[3]11'!E11</f>
        <v>0</v>
      </c>
      <c r="F9" s="16">
        <f>'[3]11'!F11</f>
        <v>950</v>
      </c>
      <c r="G9" s="16">
        <f>'[3]11'!G11</f>
        <v>0</v>
      </c>
      <c r="H9" s="17">
        <f t="shared" si="27"/>
        <v>1270</v>
      </c>
      <c r="I9" s="15">
        <f>'[3]11'!J11</f>
        <v>314</v>
      </c>
      <c r="J9" s="16">
        <f>'[3]11'!K11</f>
        <v>0</v>
      </c>
      <c r="K9" s="16">
        <f>'[3]11'!L11</f>
        <v>0</v>
      </c>
      <c r="L9" s="16">
        <f>'[3]11'!M11</f>
        <v>0</v>
      </c>
      <c r="M9" s="16">
        <f>'[3]11'!N11</f>
        <v>0</v>
      </c>
      <c r="N9" s="16">
        <f>'[3]11'!O11</f>
        <v>0</v>
      </c>
      <c r="O9" s="17">
        <f t="shared" si="28"/>
        <v>314</v>
      </c>
      <c r="P9" s="18">
        <f>frq!C9</f>
        <v>1</v>
      </c>
      <c r="Q9" s="15">
        <f t="shared" si="29"/>
        <v>314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314</v>
      </c>
      <c r="X9" s="8">
        <f t="shared" si="4"/>
        <v>31.6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31.6</v>
      </c>
      <c r="AE9" s="8">
        <f t="shared" si="11"/>
        <v>31.6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31.6</v>
      </c>
      <c r="AL9" s="8">
        <f t="shared" si="3"/>
        <v>250.79999999999998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250.79999999999998</v>
      </c>
      <c r="AT9" s="8">
        <v>31.7</v>
      </c>
      <c r="AU9" s="8">
        <v>31.7</v>
      </c>
      <c r="AW9" s="204">
        <v>31.6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31.6</v>
      </c>
      <c r="BD9" s="204">
        <v>31.6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31.6</v>
      </c>
      <c r="BL9" s="8">
        <f t="shared" si="21"/>
        <v>31.7</v>
      </c>
      <c r="BM9" s="8">
        <f t="shared" si="22"/>
        <v>31.7</v>
      </c>
      <c r="BN9" s="8">
        <f t="shared" si="23"/>
        <v>31.6</v>
      </c>
      <c r="BO9" s="8">
        <f t="shared" si="24"/>
        <v>31.6</v>
      </c>
      <c r="BP9" s="182">
        <f t="shared" si="25"/>
        <v>9.9999999999997868E-2</v>
      </c>
      <c r="BQ9" s="182">
        <f t="shared" si="26"/>
        <v>9.9999999999997868E-2</v>
      </c>
    </row>
    <row r="10" spans="1:69">
      <c r="A10" s="8" t="s">
        <v>52</v>
      </c>
      <c r="B10" s="15">
        <f>'[3]11'!B12</f>
        <v>320</v>
      </c>
      <c r="C10" s="16">
        <f>'[3]11'!C12</f>
        <v>0</v>
      </c>
      <c r="D10" s="16">
        <f>'[3]11'!D12</f>
        <v>0</v>
      </c>
      <c r="E10" s="16">
        <f>'[3]11'!E12</f>
        <v>0</v>
      </c>
      <c r="F10" s="16">
        <f>'[3]11'!F12</f>
        <v>950</v>
      </c>
      <c r="G10" s="16">
        <f>'[3]11'!G12</f>
        <v>0</v>
      </c>
      <c r="H10" s="17">
        <f t="shared" si="27"/>
        <v>1270</v>
      </c>
      <c r="I10" s="15">
        <f>'[3]11'!J12</f>
        <v>314</v>
      </c>
      <c r="J10" s="16">
        <f>'[3]11'!K12</f>
        <v>0</v>
      </c>
      <c r="K10" s="16">
        <f>'[3]11'!L12</f>
        <v>0</v>
      </c>
      <c r="L10" s="16">
        <f>'[3]11'!M12</f>
        <v>0</v>
      </c>
      <c r="M10" s="16">
        <f>'[3]11'!N12</f>
        <v>0</v>
      </c>
      <c r="N10" s="16">
        <f>'[3]11'!O12</f>
        <v>0</v>
      </c>
      <c r="O10" s="17">
        <f t="shared" si="28"/>
        <v>314</v>
      </c>
      <c r="P10" s="18">
        <f>frq!C10</f>
        <v>1</v>
      </c>
      <c r="Q10" s="15">
        <f t="shared" si="29"/>
        <v>314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314</v>
      </c>
      <c r="X10" s="8">
        <f t="shared" si="4"/>
        <v>31.6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31.6</v>
      </c>
      <c r="AE10" s="8">
        <f t="shared" si="11"/>
        <v>31.6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31.6</v>
      </c>
      <c r="AL10" s="8">
        <f t="shared" si="3"/>
        <v>250.79999999999998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250.79999999999998</v>
      </c>
      <c r="AT10" s="8">
        <v>31.7</v>
      </c>
      <c r="AU10" s="8">
        <v>31.7</v>
      </c>
      <c r="AW10" s="204">
        <v>31.6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31.6</v>
      </c>
      <c r="BD10" s="204">
        <v>31.6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31.6</v>
      </c>
      <c r="BL10" s="8">
        <f t="shared" si="21"/>
        <v>31.7</v>
      </c>
      <c r="BM10" s="8">
        <f t="shared" si="22"/>
        <v>31.7</v>
      </c>
      <c r="BN10" s="8">
        <f t="shared" si="23"/>
        <v>31.6</v>
      </c>
      <c r="BO10" s="8">
        <f t="shared" si="24"/>
        <v>31.6</v>
      </c>
      <c r="BP10" s="182">
        <f t="shared" si="25"/>
        <v>9.9999999999997868E-2</v>
      </c>
      <c r="BQ10" s="182">
        <f t="shared" si="26"/>
        <v>9.9999999999997868E-2</v>
      </c>
    </row>
    <row r="11" spans="1:69">
      <c r="A11" s="8" t="s">
        <v>53</v>
      </c>
      <c r="B11" s="15">
        <f>'[3]11'!B13</f>
        <v>320</v>
      </c>
      <c r="C11" s="16">
        <f>'[3]11'!C13</f>
        <v>0</v>
      </c>
      <c r="D11" s="16">
        <f>'[3]11'!D13</f>
        <v>0</v>
      </c>
      <c r="E11" s="16">
        <f>'[3]11'!E13</f>
        <v>0</v>
      </c>
      <c r="F11" s="16">
        <f>'[3]11'!F13</f>
        <v>950</v>
      </c>
      <c r="G11" s="16">
        <f>'[3]11'!G13</f>
        <v>0</v>
      </c>
      <c r="H11" s="17">
        <f t="shared" si="27"/>
        <v>1270</v>
      </c>
      <c r="I11" s="15">
        <f>'[3]11'!J13</f>
        <v>316</v>
      </c>
      <c r="J11" s="16">
        <f>'[3]11'!K13</f>
        <v>0</v>
      </c>
      <c r="K11" s="16">
        <f>'[3]11'!L13</f>
        <v>0</v>
      </c>
      <c r="L11" s="16">
        <f>'[3]11'!M13</f>
        <v>0</v>
      </c>
      <c r="M11" s="16">
        <f>'[3]11'!N13</f>
        <v>0</v>
      </c>
      <c r="N11" s="16">
        <f>'[3]11'!O13</f>
        <v>0</v>
      </c>
      <c r="O11" s="17">
        <f t="shared" si="28"/>
        <v>316</v>
      </c>
      <c r="P11" s="18">
        <f>frq!C11</f>
        <v>1</v>
      </c>
      <c r="Q11" s="15">
        <f t="shared" si="29"/>
        <v>316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316</v>
      </c>
      <c r="X11" s="8">
        <f t="shared" si="4"/>
        <v>31.8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31.8</v>
      </c>
      <c r="AE11" s="8">
        <f t="shared" si="11"/>
        <v>31.8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31.8</v>
      </c>
      <c r="AL11" s="8">
        <f t="shared" si="3"/>
        <v>252.39999999999998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252.39999999999998</v>
      </c>
      <c r="AT11" s="8">
        <v>31.7</v>
      </c>
      <c r="AU11" s="8">
        <v>31.7</v>
      </c>
      <c r="AW11" s="204">
        <v>31.8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31.8</v>
      </c>
      <c r="BD11" s="204">
        <v>31.8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31.8</v>
      </c>
      <c r="BL11" s="8">
        <f t="shared" si="21"/>
        <v>31.7</v>
      </c>
      <c r="BM11" s="8">
        <f t="shared" si="22"/>
        <v>31.7</v>
      </c>
      <c r="BN11" s="8">
        <f t="shared" si="23"/>
        <v>31.8</v>
      </c>
      <c r="BO11" s="8">
        <f t="shared" si="24"/>
        <v>31.8</v>
      </c>
      <c r="BP11" s="182">
        <f t="shared" si="25"/>
        <v>-0.10000000000000142</v>
      </c>
      <c r="BQ11" s="182">
        <f t="shared" si="26"/>
        <v>-0.10000000000000142</v>
      </c>
    </row>
    <row r="12" spans="1:69">
      <c r="A12" s="8" t="s">
        <v>54</v>
      </c>
      <c r="B12" s="15">
        <f>'[3]11'!B14</f>
        <v>320</v>
      </c>
      <c r="C12" s="16">
        <f>'[3]11'!C14</f>
        <v>0</v>
      </c>
      <c r="D12" s="16">
        <f>'[3]11'!D14</f>
        <v>0</v>
      </c>
      <c r="E12" s="16">
        <f>'[3]11'!E14</f>
        <v>0</v>
      </c>
      <c r="F12" s="16">
        <f>'[3]11'!F14</f>
        <v>950</v>
      </c>
      <c r="G12" s="16">
        <f>'[3]11'!G14</f>
        <v>0</v>
      </c>
      <c r="H12" s="17">
        <f t="shared" si="27"/>
        <v>1270</v>
      </c>
      <c r="I12" s="15">
        <f>'[3]11'!J14</f>
        <v>316</v>
      </c>
      <c r="J12" s="16">
        <f>'[3]11'!K14</f>
        <v>0</v>
      </c>
      <c r="K12" s="16">
        <f>'[3]11'!L14</f>
        <v>0</v>
      </c>
      <c r="L12" s="16">
        <f>'[3]11'!M14</f>
        <v>0</v>
      </c>
      <c r="M12" s="16">
        <f>'[3]11'!N14</f>
        <v>0</v>
      </c>
      <c r="N12" s="16">
        <f>'[3]11'!O14</f>
        <v>0</v>
      </c>
      <c r="O12" s="17">
        <f t="shared" si="28"/>
        <v>316</v>
      </c>
      <c r="P12" s="18">
        <f>frq!C12</f>
        <v>1</v>
      </c>
      <c r="Q12" s="15">
        <f t="shared" si="29"/>
        <v>316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316</v>
      </c>
      <c r="X12" s="8">
        <f t="shared" si="4"/>
        <v>31.8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31.8</v>
      </c>
      <c r="AE12" s="8">
        <f t="shared" si="11"/>
        <v>31.8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31.8</v>
      </c>
      <c r="AL12" s="8">
        <f t="shared" si="3"/>
        <v>252.39999999999998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252.39999999999998</v>
      </c>
      <c r="AT12" s="8">
        <v>31.7</v>
      </c>
      <c r="AU12" s="8">
        <v>31.7</v>
      </c>
      <c r="AW12" s="204">
        <v>31.8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31.8</v>
      </c>
      <c r="BD12" s="204">
        <v>31.8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31.8</v>
      </c>
      <c r="BL12" s="8">
        <f t="shared" si="21"/>
        <v>31.7</v>
      </c>
      <c r="BM12" s="8">
        <f t="shared" si="22"/>
        <v>31.7</v>
      </c>
      <c r="BN12" s="8">
        <f t="shared" si="23"/>
        <v>31.8</v>
      </c>
      <c r="BO12" s="8">
        <f t="shared" si="24"/>
        <v>31.8</v>
      </c>
      <c r="BP12" s="182">
        <f t="shared" si="25"/>
        <v>-0.10000000000000142</v>
      </c>
      <c r="BQ12" s="182">
        <f t="shared" si="26"/>
        <v>-0.10000000000000142</v>
      </c>
    </row>
    <row r="13" spans="1:69">
      <c r="A13" s="8" t="s">
        <v>55</v>
      </c>
      <c r="B13" s="15">
        <f>'[3]11'!B15</f>
        <v>320</v>
      </c>
      <c r="C13" s="16">
        <f>'[3]11'!C15</f>
        <v>0</v>
      </c>
      <c r="D13" s="16">
        <f>'[3]11'!D15</f>
        <v>0</v>
      </c>
      <c r="E13" s="16">
        <f>'[3]11'!E15</f>
        <v>0</v>
      </c>
      <c r="F13" s="16">
        <f>'[3]11'!F15</f>
        <v>950</v>
      </c>
      <c r="G13" s="16">
        <f>'[3]11'!G15</f>
        <v>0</v>
      </c>
      <c r="H13" s="17">
        <f t="shared" si="27"/>
        <v>1270</v>
      </c>
      <c r="I13" s="15">
        <f>'[3]11'!J15</f>
        <v>316</v>
      </c>
      <c r="J13" s="16">
        <f>'[3]11'!K15</f>
        <v>0</v>
      </c>
      <c r="K13" s="16">
        <f>'[3]11'!L15</f>
        <v>0</v>
      </c>
      <c r="L13" s="16">
        <f>'[3]11'!M15</f>
        <v>0</v>
      </c>
      <c r="M13" s="16">
        <f>'[3]11'!N15</f>
        <v>0</v>
      </c>
      <c r="N13" s="16">
        <f>'[3]11'!O15</f>
        <v>0</v>
      </c>
      <c r="O13" s="17">
        <f t="shared" si="28"/>
        <v>316</v>
      </c>
      <c r="P13" s="18">
        <f>frq!C13</f>
        <v>1</v>
      </c>
      <c r="Q13" s="15">
        <f t="shared" si="29"/>
        <v>316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316</v>
      </c>
      <c r="X13" s="8">
        <f t="shared" si="4"/>
        <v>31.8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31.8</v>
      </c>
      <c r="AE13" s="8">
        <f t="shared" si="11"/>
        <v>31.8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31.8</v>
      </c>
      <c r="AL13" s="8">
        <f t="shared" si="3"/>
        <v>252.39999999999998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252.39999999999998</v>
      </c>
      <c r="AT13" s="8">
        <v>31.7</v>
      </c>
      <c r="AU13" s="8">
        <v>31.7</v>
      </c>
      <c r="AW13" s="204">
        <v>31.8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31.8</v>
      </c>
      <c r="BD13" s="204">
        <v>31.8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31.8</v>
      </c>
      <c r="BL13" s="8">
        <f t="shared" si="21"/>
        <v>31.7</v>
      </c>
      <c r="BM13" s="8">
        <f t="shared" si="22"/>
        <v>31.7</v>
      </c>
      <c r="BN13" s="8">
        <f t="shared" si="23"/>
        <v>31.8</v>
      </c>
      <c r="BO13" s="8">
        <f t="shared" si="24"/>
        <v>31.8</v>
      </c>
      <c r="BP13" s="182">
        <f t="shared" si="25"/>
        <v>-0.10000000000000142</v>
      </c>
      <c r="BQ13" s="182">
        <f t="shared" si="26"/>
        <v>-0.10000000000000142</v>
      </c>
    </row>
    <row r="14" spans="1:69">
      <c r="A14" s="8" t="s">
        <v>56</v>
      </c>
      <c r="B14" s="15">
        <f>'[3]11'!B16</f>
        <v>320</v>
      </c>
      <c r="C14" s="16">
        <f>'[3]11'!C16</f>
        <v>0</v>
      </c>
      <c r="D14" s="16">
        <f>'[3]11'!D16</f>
        <v>0</v>
      </c>
      <c r="E14" s="16">
        <f>'[3]11'!E16</f>
        <v>0</v>
      </c>
      <c r="F14" s="16">
        <f>'[3]11'!F16</f>
        <v>950</v>
      </c>
      <c r="G14" s="16">
        <f>'[3]11'!G16</f>
        <v>0</v>
      </c>
      <c r="H14" s="17">
        <f t="shared" si="27"/>
        <v>1270</v>
      </c>
      <c r="I14" s="15">
        <f>'[3]11'!J16</f>
        <v>316</v>
      </c>
      <c r="J14" s="16">
        <f>'[3]11'!K16</f>
        <v>0</v>
      </c>
      <c r="K14" s="16">
        <f>'[3]11'!L16</f>
        <v>0</v>
      </c>
      <c r="L14" s="16">
        <f>'[3]11'!M16</f>
        <v>0</v>
      </c>
      <c r="M14" s="16">
        <f>'[3]11'!N16</f>
        <v>0</v>
      </c>
      <c r="N14" s="16">
        <f>'[3]11'!O16</f>
        <v>0</v>
      </c>
      <c r="O14" s="17">
        <f t="shared" si="28"/>
        <v>316</v>
      </c>
      <c r="P14" s="18">
        <f>frq!C14</f>
        <v>1</v>
      </c>
      <c r="Q14" s="15">
        <f t="shared" si="29"/>
        <v>316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316</v>
      </c>
      <c r="X14" s="8">
        <f t="shared" si="4"/>
        <v>31.8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31.8</v>
      </c>
      <c r="AE14" s="8">
        <f t="shared" si="11"/>
        <v>31.8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31.8</v>
      </c>
      <c r="AL14" s="8">
        <f t="shared" si="3"/>
        <v>252.39999999999998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252.39999999999998</v>
      </c>
      <c r="AT14" s="8">
        <v>31.7</v>
      </c>
      <c r="AU14" s="8">
        <v>31.7</v>
      </c>
      <c r="AW14" s="204">
        <v>31.8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31.8</v>
      </c>
      <c r="BD14" s="204">
        <v>31.8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31.8</v>
      </c>
      <c r="BL14" s="8">
        <f t="shared" si="21"/>
        <v>31.7</v>
      </c>
      <c r="BM14" s="8">
        <f t="shared" si="22"/>
        <v>31.7</v>
      </c>
      <c r="BN14" s="8">
        <f t="shared" si="23"/>
        <v>31.8</v>
      </c>
      <c r="BO14" s="8">
        <f t="shared" si="24"/>
        <v>31.8</v>
      </c>
      <c r="BP14" s="182">
        <f t="shared" si="25"/>
        <v>-0.10000000000000142</v>
      </c>
      <c r="BQ14" s="182">
        <f t="shared" si="26"/>
        <v>-0.10000000000000142</v>
      </c>
    </row>
    <row r="15" spans="1:69">
      <c r="A15" s="8" t="s">
        <v>57</v>
      </c>
      <c r="B15" s="15">
        <f>'[3]11'!B17</f>
        <v>320</v>
      </c>
      <c r="C15" s="16">
        <f>'[3]11'!C17</f>
        <v>0</v>
      </c>
      <c r="D15" s="16">
        <f>'[3]11'!D17</f>
        <v>0</v>
      </c>
      <c r="E15" s="16">
        <f>'[3]11'!E17</f>
        <v>0</v>
      </c>
      <c r="F15" s="16">
        <f>'[3]11'!F17</f>
        <v>950</v>
      </c>
      <c r="G15" s="16">
        <f>'[3]11'!G17</f>
        <v>0</v>
      </c>
      <c r="H15" s="17">
        <f t="shared" si="27"/>
        <v>1270</v>
      </c>
      <c r="I15" s="15">
        <f>'[3]11'!J17</f>
        <v>316</v>
      </c>
      <c r="J15" s="16">
        <f>'[3]11'!K17</f>
        <v>0</v>
      </c>
      <c r="K15" s="16">
        <f>'[3]11'!L17</f>
        <v>0</v>
      </c>
      <c r="L15" s="16">
        <f>'[3]11'!M17</f>
        <v>0</v>
      </c>
      <c r="M15" s="16">
        <f>'[3]11'!N17</f>
        <v>0</v>
      </c>
      <c r="N15" s="16">
        <f>'[3]11'!O17</f>
        <v>0</v>
      </c>
      <c r="O15" s="17">
        <f t="shared" si="28"/>
        <v>316</v>
      </c>
      <c r="P15" s="18">
        <f>frq!C15</f>
        <v>1</v>
      </c>
      <c r="Q15" s="15">
        <f t="shared" si="29"/>
        <v>316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316</v>
      </c>
      <c r="X15" s="8">
        <f t="shared" si="4"/>
        <v>31.8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31.8</v>
      </c>
      <c r="AE15" s="8">
        <f t="shared" si="11"/>
        <v>31.8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31.8</v>
      </c>
      <c r="AL15" s="8">
        <f t="shared" si="3"/>
        <v>252.39999999999998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252.39999999999998</v>
      </c>
      <c r="AT15" s="8">
        <v>31.7</v>
      </c>
      <c r="AU15" s="8">
        <v>31.7</v>
      </c>
      <c r="AW15" s="204">
        <v>31.8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31.8</v>
      </c>
      <c r="BD15" s="204">
        <v>31.8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31.8</v>
      </c>
      <c r="BL15" s="8">
        <f t="shared" si="21"/>
        <v>31.7</v>
      </c>
      <c r="BM15" s="8">
        <f t="shared" si="22"/>
        <v>31.7</v>
      </c>
      <c r="BN15" s="8">
        <f t="shared" si="23"/>
        <v>31.8</v>
      </c>
      <c r="BO15" s="8">
        <f t="shared" si="24"/>
        <v>31.8</v>
      </c>
      <c r="BP15" s="182">
        <f t="shared" si="25"/>
        <v>-0.10000000000000142</v>
      </c>
      <c r="BQ15" s="182">
        <f t="shared" si="26"/>
        <v>-0.10000000000000142</v>
      </c>
    </row>
    <row r="16" spans="1:69">
      <c r="A16" s="8" t="s">
        <v>58</v>
      </c>
      <c r="B16" s="15">
        <f>'[3]11'!B18</f>
        <v>320</v>
      </c>
      <c r="C16" s="16">
        <f>'[3]11'!C18</f>
        <v>0</v>
      </c>
      <c r="D16" s="16">
        <f>'[3]11'!D18</f>
        <v>0</v>
      </c>
      <c r="E16" s="16">
        <f>'[3]11'!E18</f>
        <v>0</v>
      </c>
      <c r="F16" s="16">
        <f>'[3]11'!F18</f>
        <v>950</v>
      </c>
      <c r="G16" s="16">
        <f>'[3]11'!G18</f>
        <v>0</v>
      </c>
      <c r="H16" s="17">
        <f t="shared" si="27"/>
        <v>1270</v>
      </c>
      <c r="I16" s="15">
        <f>'[3]11'!J18</f>
        <v>316</v>
      </c>
      <c r="J16" s="16">
        <f>'[3]11'!K18</f>
        <v>0</v>
      </c>
      <c r="K16" s="16">
        <f>'[3]11'!L18</f>
        <v>0</v>
      </c>
      <c r="L16" s="16">
        <f>'[3]11'!M18</f>
        <v>0</v>
      </c>
      <c r="M16" s="16">
        <f>'[3]11'!N18</f>
        <v>0</v>
      </c>
      <c r="N16" s="16">
        <f>'[3]11'!O18</f>
        <v>0</v>
      </c>
      <c r="O16" s="17">
        <f t="shared" si="28"/>
        <v>316</v>
      </c>
      <c r="P16" s="18">
        <f>frq!C16</f>
        <v>1</v>
      </c>
      <c r="Q16" s="15">
        <f t="shared" si="29"/>
        <v>316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316</v>
      </c>
      <c r="X16" s="8">
        <f t="shared" si="4"/>
        <v>31.8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31.8</v>
      </c>
      <c r="AE16" s="8">
        <f t="shared" si="11"/>
        <v>31.8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31.8</v>
      </c>
      <c r="AL16" s="8">
        <f t="shared" si="3"/>
        <v>252.39999999999998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252.39999999999998</v>
      </c>
      <c r="AT16" s="8">
        <v>31.7</v>
      </c>
      <c r="AU16" s="8">
        <v>31.7</v>
      </c>
      <c r="AW16" s="204">
        <v>31.8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31.8</v>
      </c>
      <c r="BD16" s="204">
        <v>31.8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31.8</v>
      </c>
      <c r="BL16" s="8">
        <f t="shared" si="21"/>
        <v>31.7</v>
      </c>
      <c r="BM16" s="8">
        <f t="shared" si="22"/>
        <v>31.7</v>
      </c>
      <c r="BN16" s="8">
        <f t="shared" si="23"/>
        <v>31.8</v>
      </c>
      <c r="BO16" s="8">
        <f t="shared" si="24"/>
        <v>31.8</v>
      </c>
      <c r="BP16" s="182">
        <f t="shared" si="25"/>
        <v>-0.10000000000000142</v>
      </c>
      <c r="BQ16" s="182">
        <f t="shared" si="26"/>
        <v>-0.10000000000000142</v>
      </c>
    </row>
    <row r="17" spans="1:69">
      <c r="A17" s="8" t="s">
        <v>59</v>
      </c>
      <c r="B17" s="15">
        <f>'[3]11'!B19</f>
        <v>320</v>
      </c>
      <c r="C17" s="16">
        <f>'[3]11'!C19</f>
        <v>0</v>
      </c>
      <c r="D17" s="16">
        <f>'[3]11'!D19</f>
        <v>0</v>
      </c>
      <c r="E17" s="16">
        <f>'[3]11'!E19</f>
        <v>0</v>
      </c>
      <c r="F17" s="16">
        <f>'[3]11'!F19</f>
        <v>950</v>
      </c>
      <c r="G17" s="16">
        <f>'[3]11'!G19</f>
        <v>0</v>
      </c>
      <c r="H17" s="17">
        <f t="shared" si="27"/>
        <v>1270</v>
      </c>
      <c r="I17" s="15">
        <f>'[3]11'!J19</f>
        <v>316</v>
      </c>
      <c r="J17" s="16">
        <f>'[3]11'!K19</f>
        <v>0</v>
      </c>
      <c r="K17" s="16">
        <f>'[3]11'!L19</f>
        <v>0</v>
      </c>
      <c r="L17" s="16">
        <f>'[3]11'!M19</f>
        <v>0</v>
      </c>
      <c r="M17" s="16">
        <f>'[3]11'!N19</f>
        <v>0</v>
      </c>
      <c r="N17" s="16">
        <f>'[3]11'!O19</f>
        <v>0</v>
      </c>
      <c r="O17" s="17">
        <f t="shared" si="28"/>
        <v>316</v>
      </c>
      <c r="P17" s="18">
        <f>frq!C17</f>
        <v>1</v>
      </c>
      <c r="Q17" s="15">
        <f t="shared" si="29"/>
        <v>316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316</v>
      </c>
      <c r="X17" s="8">
        <f t="shared" si="4"/>
        <v>31.8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31.8</v>
      </c>
      <c r="AE17" s="8">
        <f t="shared" si="11"/>
        <v>31.8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31.8</v>
      </c>
      <c r="AL17" s="8">
        <f t="shared" si="3"/>
        <v>252.39999999999998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252.39999999999998</v>
      </c>
      <c r="AT17" s="8">
        <v>31.7</v>
      </c>
      <c r="AU17" s="8">
        <v>31.7</v>
      </c>
      <c r="AW17" s="204">
        <v>31.8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31.8</v>
      </c>
      <c r="BD17" s="204">
        <v>31.8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31.8</v>
      </c>
      <c r="BL17" s="8">
        <f t="shared" si="21"/>
        <v>31.7</v>
      </c>
      <c r="BM17" s="8">
        <f t="shared" si="22"/>
        <v>31.7</v>
      </c>
      <c r="BN17" s="8">
        <f t="shared" si="23"/>
        <v>31.8</v>
      </c>
      <c r="BO17" s="8">
        <f t="shared" si="24"/>
        <v>31.8</v>
      </c>
      <c r="BP17" s="182">
        <f t="shared" si="25"/>
        <v>-0.10000000000000142</v>
      </c>
      <c r="BQ17" s="182">
        <f t="shared" si="26"/>
        <v>-0.10000000000000142</v>
      </c>
    </row>
    <row r="18" spans="1:69">
      <c r="A18" s="8" t="s">
        <v>60</v>
      </c>
      <c r="B18" s="15">
        <f>'[3]11'!B20</f>
        <v>320</v>
      </c>
      <c r="C18" s="16">
        <f>'[3]11'!C20</f>
        <v>0</v>
      </c>
      <c r="D18" s="16">
        <f>'[3]11'!D20</f>
        <v>0</v>
      </c>
      <c r="E18" s="16">
        <f>'[3]11'!E20</f>
        <v>0</v>
      </c>
      <c r="F18" s="16">
        <f>'[3]11'!F20</f>
        <v>950</v>
      </c>
      <c r="G18" s="16">
        <f>'[3]11'!G20</f>
        <v>0</v>
      </c>
      <c r="H18" s="17">
        <f t="shared" si="27"/>
        <v>1270</v>
      </c>
      <c r="I18" s="15">
        <f>'[3]11'!J20</f>
        <v>316</v>
      </c>
      <c r="J18" s="16">
        <f>'[3]11'!K20</f>
        <v>0</v>
      </c>
      <c r="K18" s="16">
        <f>'[3]11'!L20</f>
        <v>0</v>
      </c>
      <c r="L18" s="16">
        <f>'[3]11'!M20</f>
        <v>0</v>
      </c>
      <c r="M18" s="16">
        <f>'[3]11'!N20</f>
        <v>0</v>
      </c>
      <c r="N18" s="16">
        <f>'[3]11'!O20</f>
        <v>0</v>
      </c>
      <c r="O18" s="17">
        <f t="shared" si="28"/>
        <v>316</v>
      </c>
      <c r="P18" s="18">
        <f>frq!C18</f>
        <v>1</v>
      </c>
      <c r="Q18" s="15">
        <f t="shared" si="29"/>
        <v>316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316</v>
      </c>
      <c r="X18" s="8">
        <f t="shared" si="4"/>
        <v>31.8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31.8</v>
      </c>
      <c r="AE18" s="8">
        <f t="shared" si="11"/>
        <v>31.8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31.8</v>
      </c>
      <c r="AL18" s="8">
        <f t="shared" si="3"/>
        <v>252.39999999999998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252.39999999999998</v>
      </c>
      <c r="AT18" s="8">
        <v>31.7</v>
      </c>
      <c r="AU18" s="8">
        <v>31.7</v>
      </c>
      <c r="AW18" s="204">
        <v>31.8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31.8</v>
      </c>
      <c r="BD18" s="204">
        <v>31.8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31.8</v>
      </c>
      <c r="BL18" s="8">
        <f t="shared" si="21"/>
        <v>31.7</v>
      </c>
      <c r="BM18" s="8">
        <f t="shared" si="22"/>
        <v>31.7</v>
      </c>
      <c r="BN18" s="8">
        <f t="shared" si="23"/>
        <v>31.8</v>
      </c>
      <c r="BO18" s="8">
        <f t="shared" si="24"/>
        <v>31.8</v>
      </c>
      <c r="BP18" s="182">
        <f t="shared" si="25"/>
        <v>-0.10000000000000142</v>
      </c>
      <c r="BQ18" s="182">
        <f t="shared" si="26"/>
        <v>-0.10000000000000142</v>
      </c>
    </row>
    <row r="19" spans="1:69">
      <c r="A19" s="8" t="s">
        <v>61</v>
      </c>
      <c r="B19" s="15">
        <f>'[3]11'!B21</f>
        <v>320</v>
      </c>
      <c r="C19" s="16">
        <f>'[3]11'!C21</f>
        <v>0</v>
      </c>
      <c r="D19" s="16">
        <f>'[3]11'!D21</f>
        <v>0</v>
      </c>
      <c r="E19" s="16">
        <f>'[3]11'!E21</f>
        <v>0</v>
      </c>
      <c r="F19" s="16">
        <f>'[3]11'!F21</f>
        <v>950</v>
      </c>
      <c r="G19" s="16">
        <f>'[3]11'!G21</f>
        <v>0</v>
      </c>
      <c r="H19" s="17">
        <f t="shared" si="27"/>
        <v>1270</v>
      </c>
      <c r="I19" s="15">
        <f>'[3]11'!J21</f>
        <v>316</v>
      </c>
      <c r="J19" s="16">
        <f>'[3]11'!K21</f>
        <v>0</v>
      </c>
      <c r="K19" s="16">
        <f>'[3]11'!L21</f>
        <v>0</v>
      </c>
      <c r="L19" s="16">
        <f>'[3]11'!M21</f>
        <v>0</v>
      </c>
      <c r="M19" s="16">
        <f>'[3]11'!N21</f>
        <v>0</v>
      </c>
      <c r="N19" s="16">
        <f>'[3]11'!O21</f>
        <v>0</v>
      </c>
      <c r="O19" s="17">
        <f t="shared" si="28"/>
        <v>316</v>
      </c>
      <c r="P19" s="18">
        <f>frq!C19</f>
        <v>1</v>
      </c>
      <c r="Q19" s="15">
        <f t="shared" si="29"/>
        <v>316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316</v>
      </c>
      <c r="X19" s="8">
        <f t="shared" si="4"/>
        <v>31.8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31.8</v>
      </c>
      <c r="AE19" s="8">
        <f t="shared" si="11"/>
        <v>31.8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31.8</v>
      </c>
      <c r="AL19" s="8">
        <f t="shared" ref="AL19:AQ61" si="31">Q19-X19-AE19</f>
        <v>252.39999999999998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252.39999999999998</v>
      </c>
      <c r="AT19" s="8">
        <v>31.7</v>
      </c>
      <c r="AU19" s="8">
        <v>31.7</v>
      </c>
      <c r="AW19" s="204">
        <v>31.8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31.8</v>
      </c>
      <c r="BD19" s="204">
        <v>31.8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31.8</v>
      </c>
      <c r="BL19" s="8">
        <f t="shared" si="21"/>
        <v>31.7</v>
      </c>
      <c r="BM19" s="8">
        <f t="shared" si="22"/>
        <v>31.7</v>
      </c>
      <c r="BN19" s="8">
        <f t="shared" si="23"/>
        <v>31.8</v>
      </c>
      <c r="BO19" s="8">
        <f t="shared" si="24"/>
        <v>31.8</v>
      </c>
      <c r="BP19" s="182">
        <f t="shared" si="25"/>
        <v>-0.10000000000000142</v>
      </c>
      <c r="BQ19" s="182">
        <f t="shared" si="26"/>
        <v>-0.10000000000000142</v>
      </c>
    </row>
    <row r="20" spans="1:69">
      <c r="A20" s="8" t="s">
        <v>62</v>
      </c>
      <c r="B20" s="15">
        <f>'[3]11'!B22</f>
        <v>320</v>
      </c>
      <c r="C20" s="16">
        <f>'[3]11'!C22</f>
        <v>0</v>
      </c>
      <c r="D20" s="16">
        <f>'[3]11'!D22</f>
        <v>0</v>
      </c>
      <c r="E20" s="16">
        <f>'[3]11'!E22</f>
        <v>0</v>
      </c>
      <c r="F20" s="16">
        <f>'[3]11'!F22</f>
        <v>950</v>
      </c>
      <c r="G20" s="16">
        <f>'[3]11'!G22</f>
        <v>0</v>
      </c>
      <c r="H20" s="17">
        <f t="shared" si="27"/>
        <v>1270</v>
      </c>
      <c r="I20" s="15">
        <f>'[3]11'!J22</f>
        <v>316</v>
      </c>
      <c r="J20" s="16">
        <f>'[3]11'!K22</f>
        <v>0</v>
      </c>
      <c r="K20" s="16">
        <f>'[3]11'!L22</f>
        <v>0</v>
      </c>
      <c r="L20" s="16">
        <f>'[3]11'!M22</f>
        <v>0</v>
      </c>
      <c r="M20" s="16">
        <f>'[3]11'!N22</f>
        <v>0</v>
      </c>
      <c r="N20" s="16">
        <f>'[3]11'!O22</f>
        <v>0</v>
      </c>
      <c r="O20" s="17">
        <f t="shared" si="28"/>
        <v>316</v>
      </c>
      <c r="P20" s="18">
        <f>frq!C20</f>
        <v>1</v>
      </c>
      <c r="Q20" s="15">
        <f t="shared" si="29"/>
        <v>316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316</v>
      </c>
      <c r="X20" s="8">
        <f t="shared" si="4"/>
        <v>31.8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31.8</v>
      </c>
      <c r="AE20" s="8">
        <f t="shared" si="11"/>
        <v>31.8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31.8</v>
      </c>
      <c r="AL20" s="8">
        <f t="shared" si="31"/>
        <v>252.39999999999998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252.39999999999998</v>
      </c>
      <c r="AT20" s="8">
        <v>31.7</v>
      </c>
      <c r="AU20" s="8">
        <v>31.7</v>
      </c>
      <c r="AW20" s="204">
        <v>31.8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31.8</v>
      </c>
      <c r="BD20" s="204">
        <v>31.8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31.8</v>
      </c>
      <c r="BL20" s="8">
        <f t="shared" si="21"/>
        <v>31.7</v>
      </c>
      <c r="BM20" s="8">
        <f t="shared" si="22"/>
        <v>31.7</v>
      </c>
      <c r="BN20" s="8">
        <f t="shared" si="23"/>
        <v>31.8</v>
      </c>
      <c r="BO20" s="8">
        <f t="shared" si="24"/>
        <v>31.8</v>
      </c>
      <c r="BP20" s="182">
        <f t="shared" si="25"/>
        <v>-0.10000000000000142</v>
      </c>
      <c r="BQ20" s="182">
        <f t="shared" si="26"/>
        <v>-0.10000000000000142</v>
      </c>
    </row>
    <row r="21" spans="1:69">
      <c r="A21" s="8" t="s">
        <v>63</v>
      </c>
      <c r="B21" s="15">
        <f>'[3]11'!B23</f>
        <v>320</v>
      </c>
      <c r="C21" s="16">
        <f>'[3]11'!C23</f>
        <v>0</v>
      </c>
      <c r="D21" s="16">
        <f>'[3]11'!D23</f>
        <v>0</v>
      </c>
      <c r="E21" s="16">
        <f>'[3]11'!E23</f>
        <v>0</v>
      </c>
      <c r="F21" s="16">
        <f>'[3]11'!F23</f>
        <v>950</v>
      </c>
      <c r="G21" s="16">
        <f>'[3]11'!G23</f>
        <v>0</v>
      </c>
      <c r="H21" s="17">
        <f t="shared" si="27"/>
        <v>1270</v>
      </c>
      <c r="I21" s="15">
        <f>'[3]11'!J23</f>
        <v>316</v>
      </c>
      <c r="J21" s="16">
        <f>'[3]11'!K23</f>
        <v>0</v>
      </c>
      <c r="K21" s="16">
        <f>'[3]11'!L23</f>
        <v>0</v>
      </c>
      <c r="L21" s="16">
        <f>'[3]11'!M23</f>
        <v>0</v>
      </c>
      <c r="M21" s="16">
        <f>'[3]11'!N23</f>
        <v>0</v>
      </c>
      <c r="N21" s="16">
        <f>'[3]11'!O23</f>
        <v>0</v>
      </c>
      <c r="O21" s="17">
        <f t="shared" si="28"/>
        <v>316</v>
      </c>
      <c r="P21" s="18">
        <f>frq!C21</f>
        <v>1</v>
      </c>
      <c r="Q21" s="15">
        <f t="shared" si="29"/>
        <v>316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316</v>
      </c>
      <c r="X21" s="8">
        <f t="shared" si="4"/>
        <v>31.8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31.8</v>
      </c>
      <c r="AE21" s="8">
        <f t="shared" si="11"/>
        <v>31.8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31.8</v>
      </c>
      <c r="AL21" s="8">
        <f t="shared" si="31"/>
        <v>252.39999999999998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252.39999999999998</v>
      </c>
      <c r="AT21" s="8">
        <v>31.8</v>
      </c>
      <c r="AU21" s="8">
        <v>31.8</v>
      </c>
      <c r="AW21" s="204">
        <v>31.8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31.8</v>
      </c>
      <c r="BD21" s="204">
        <v>31.8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31.8</v>
      </c>
      <c r="BL21" s="8">
        <f t="shared" si="21"/>
        <v>31.8</v>
      </c>
      <c r="BM21" s="8">
        <f t="shared" si="22"/>
        <v>31.8</v>
      </c>
      <c r="BN21" s="8">
        <f t="shared" si="23"/>
        <v>31.8</v>
      </c>
      <c r="BO21" s="8">
        <f t="shared" si="24"/>
        <v>31.8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'[3]11'!B24</f>
        <v>320</v>
      </c>
      <c r="C22" s="16">
        <f>'[3]11'!C24</f>
        <v>0</v>
      </c>
      <c r="D22" s="16">
        <f>'[3]11'!D24</f>
        <v>0</v>
      </c>
      <c r="E22" s="16">
        <f>'[3]11'!E24</f>
        <v>0</v>
      </c>
      <c r="F22" s="16">
        <f>'[3]11'!F24</f>
        <v>950</v>
      </c>
      <c r="G22" s="16">
        <f>'[3]11'!G24</f>
        <v>0</v>
      </c>
      <c r="H22" s="17">
        <f t="shared" si="27"/>
        <v>1270</v>
      </c>
      <c r="I22" s="15">
        <f>'[3]11'!J24</f>
        <v>316</v>
      </c>
      <c r="J22" s="16">
        <f>'[3]11'!K24</f>
        <v>0</v>
      </c>
      <c r="K22" s="16">
        <f>'[3]11'!L24</f>
        <v>0</v>
      </c>
      <c r="L22" s="16">
        <f>'[3]11'!M24</f>
        <v>0</v>
      </c>
      <c r="M22" s="16">
        <f>'[3]11'!N24</f>
        <v>0</v>
      </c>
      <c r="N22" s="16">
        <f>'[3]11'!O24</f>
        <v>0</v>
      </c>
      <c r="O22" s="17">
        <f t="shared" si="28"/>
        <v>316</v>
      </c>
      <c r="P22" s="18">
        <f>frq!C22</f>
        <v>1</v>
      </c>
      <c r="Q22" s="15">
        <f t="shared" si="29"/>
        <v>316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316</v>
      </c>
      <c r="X22" s="8">
        <f t="shared" si="4"/>
        <v>31.8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31.8</v>
      </c>
      <c r="AE22" s="8">
        <f t="shared" si="11"/>
        <v>31.8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31.8</v>
      </c>
      <c r="AL22" s="8">
        <f t="shared" si="31"/>
        <v>252.39999999999998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252.39999999999998</v>
      </c>
      <c r="AT22" s="8">
        <v>31.8</v>
      </c>
      <c r="AU22" s="8">
        <v>31.8</v>
      </c>
      <c r="AW22" s="204">
        <v>31.8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31.8</v>
      </c>
      <c r="BD22" s="204">
        <v>31.8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31.8</v>
      </c>
      <c r="BL22" s="8">
        <f t="shared" si="21"/>
        <v>31.8</v>
      </c>
      <c r="BM22" s="8">
        <f t="shared" si="22"/>
        <v>31.8</v>
      </c>
      <c r="BN22" s="8">
        <f t="shared" si="23"/>
        <v>31.8</v>
      </c>
      <c r="BO22" s="8">
        <f t="shared" si="24"/>
        <v>31.8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'[3]11'!B25</f>
        <v>320</v>
      </c>
      <c r="C23" s="16">
        <f>'[3]11'!C25</f>
        <v>0</v>
      </c>
      <c r="D23" s="16">
        <f>'[3]11'!D25</f>
        <v>0</v>
      </c>
      <c r="E23" s="16">
        <f>'[3]11'!E25</f>
        <v>0</v>
      </c>
      <c r="F23" s="16">
        <f>'[3]11'!F25</f>
        <v>950</v>
      </c>
      <c r="G23" s="16">
        <f>'[3]11'!G25</f>
        <v>0</v>
      </c>
      <c r="H23" s="17">
        <f t="shared" si="27"/>
        <v>1270</v>
      </c>
      <c r="I23" s="15">
        <f>'[3]11'!J25</f>
        <v>317</v>
      </c>
      <c r="J23" s="16">
        <f>'[3]11'!K25</f>
        <v>0</v>
      </c>
      <c r="K23" s="16">
        <f>'[3]11'!L25</f>
        <v>0</v>
      </c>
      <c r="L23" s="16">
        <f>'[3]11'!M25</f>
        <v>0</v>
      </c>
      <c r="M23" s="16">
        <f>'[3]11'!N25</f>
        <v>0</v>
      </c>
      <c r="N23" s="16">
        <f>'[3]11'!O25</f>
        <v>0</v>
      </c>
      <c r="O23" s="17">
        <f t="shared" si="28"/>
        <v>317</v>
      </c>
      <c r="P23" s="18">
        <f>frq!C23</f>
        <v>1</v>
      </c>
      <c r="Q23" s="15">
        <f t="shared" si="29"/>
        <v>317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317</v>
      </c>
      <c r="X23" s="8">
        <f t="shared" si="4"/>
        <v>31.9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31.9</v>
      </c>
      <c r="AE23" s="8">
        <f t="shared" si="11"/>
        <v>31.9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31.9</v>
      </c>
      <c r="AL23" s="8">
        <f t="shared" si="31"/>
        <v>253.20000000000002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253.20000000000002</v>
      </c>
      <c r="AT23" s="8">
        <v>31.9</v>
      </c>
      <c r="AU23" s="8">
        <v>31.9</v>
      </c>
      <c r="AW23" s="204">
        <v>31.9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31.9</v>
      </c>
      <c r="BD23" s="204">
        <v>31.9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31.9</v>
      </c>
      <c r="BL23" s="8">
        <f t="shared" si="21"/>
        <v>31.9</v>
      </c>
      <c r="BM23" s="8">
        <f t="shared" si="22"/>
        <v>31.9</v>
      </c>
      <c r="BN23" s="8">
        <f t="shared" si="23"/>
        <v>31.9</v>
      </c>
      <c r="BO23" s="8">
        <f t="shared" si="24"/>
        <v>31.9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'[3]11'!B26</f>
        <v>320</v>
      </c>
      <c r="C24" s="16">
        <f>'[3]11'!C26</f>
        <v>0</v>
      </c>
      <c r="D24" s="16">
        <f>'[3]11'!D26</f>
        <v>0</v>
      </c>
      <c r="E24" s="16">
        <f>'[3]11'!E26</f>
        <v>0</v>
      </c>
      <c r="F24" s="16">
        <f>'[3]11'!F26</f>
        <v>950</v>
      </c>
      <c r="G24" s="16">
        <f>'[3]11'!G26</f>
        <v>0</v>
      </c>
      <c r="H24" s="17">
        <f t="shared" si="27"/>
        <v>1270</v>
      </c>
      <c r="I24" s="15">
        <f>'[3]11'!J26</f>
        <v>317</v>
      </c>
      <c r="J24" s="16">
        <f>'[3]11'!K26</f>
        <v>0</v>
      </c>
      <c r="K24" s="16">
        <f>'[3]11'!L26</f>
        <v>0</v>
      </c>
      <c r="L24" s="16">
        <f>'[3]11'!M26</f>
        <v>0</v>
      </c>
      <c r="M24" s="16">
        <f>'[3]11'!N26</f>
        <v>0</v>
      </c>
      <c r="N24" s="16">
        <f>'[3]11'!O26</f>
        <v>0</v>
      </c>
      <c r="O24" s="17">
        <f t="shared" si="28"/>
        <v>317</v>
      </c>
      <c r="P24" s="18">
        <f>frq!C24</f>
        <v>1</v>
      </c>
      <c r="Q24" s="15">
        <f t="shared" si="29"/>
        <v>317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317</v>
      </c>
      <c r="X24" s="8">
        <f t="shared" si="4"/>
        <v>31.9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31.9</v>
      </c>
      <c r="AE24" s="8">
        <f t="shared" si="11"/>
        <v>31.9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31.9</v>
      </c>
      <c r="AL24" s="8">
        <f t="shared" si="31"/>
        <v>253.20000000000002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253.20000000000002</v>
      </c>
      <c r="AT24" s="8">
        <v>31.9</v>
      </c>
      <c r="AU24" s="8">
        <v>31.9</v>
      </c>
      <c r="AW24" s="204">
        <v>31.9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31.9</v>
      </c>
      <c r="BD24" s="204">
        <v>31.9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31.9</v>
      </c>
      <c r="BL24" s="8">
        <f t="shared" si="21"/>
        <v>31.9</v>
      </c>
      <c r="BM24" s="8">
        <f t="shared" si="22"/>
        <v>31.9</v>
      </c>
      <c r="BN24" s="8">
        <f t="shared" si="23"/>
        <v>31.9</v>
      </c>
      <c r="BO24" s="8">
        <f t="shared" si="24"/>
        <v>31.9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'[3]11'!B27</f>
        <v>320</v>
      </c>
      <c r="C25" s="16">
        <f>'[3]11'!C27</f>
        <v>0</v>
      </c>
      <c r="D25" s="16">
        <f>'[3]11'!D27</f>
        <v>0</v>
      </c>
      <c r="E25" s="16">
        <f>'[3]11'!E27</f>
        <v>0</v>
      </c>
      <c r="F25" s="16">
        <f>'[3]11'!F27</f>
        <v>950</v>
      </c>
      <c r="G25" s="16">
        <f>'[3]11'!G27</f>
        <v>0</v>
      </c>
      <c r="H25" s="17">
        <f t="shared" si="27"/>
        <v>1270</v>
      </c>
      <c r="I25" s="15">
        <f>'[3]11'!J27</f>
        <v>316</v>
      </c>
      <c r="J25" s="16">
        <f>'[3]11'!K27</f>
        <v>0</v>
      </c>
      <c r="K25" s="16">
        <f>'[3]11'!L27</f>
        <v>0</v>
      </c>
      <c r="L25" s="16">
        <f>'[3]11'!M27</f>
        <v>0</v>
      </c>
      <c r="M25" s="16">
        <f>'[3]11'!N27</f>
        <v>0</v>
      </c>
      <c r="N25" s="16">
        <f>'[3]11'!O27</f>
        <v>0</v>
      </c>
      <c r="O25" s="17">
        <f t="shared" si="28"/>
        <v>316</v>
      </c>
      <c r="P25" s="18">
        <f>frq!C25</f>
        <v>1</v>
      </c>
      <c r="Q25" s="15">
        <f t="shared" si="29"/>
        <v>316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316</v>
      </c>
      <c r="X25" s="8">
        <f t="shared" si="4"/>
        <v>31.8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31.8</v>
      </c>
      <c r="AE25" s="8">
        <f t="shared" si="11"/>
        <v>31.8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31.8</v>
      </c>
      <c r="AL25" s="8">
        <f t="shared" si="31"/>
        <v>252.39999999999998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252.39999999999998</v>
      </c>
      <c r="AT25" s="8">
        <v>31.8</v>
      </c>
      <c r="AU25" s="8">
        <v>31.8</v>
      </c>
      <c r="AW25" s="204">
        <v>31.8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31.8</v>
      </c>
      <c r="BD25" s="204">
        <v>31.8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31.8</v>
      </c>
      <c r="BL25" s="8">
        <f t="shared" si="21"/>
        <v>31.8</v>
      </c>
      <c r="BM25" s="8">
        <f t="shared" si="22"/>
        <v>31.8</v>
      </c>
      <c r="BN25" s="8">
        <f t="shared" si="23"/>
        <v>31.8</v>
      </c>
      <c r="BO25" s="8">
        <f t="shared" si="24"/>
        <v>31.8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'[3]11'!B28</f>
        <v>320</v>
      </c>
      <c r="C26" s="16">
        <f>'[3]11'!C28</f>
        <v>0</v>
      </c>
      <c r="D26" s="16">
        <f>'[3]11'!D28</f>
        <v>0</v>
      </c>
      <c r="E26" s="16">
        <f>'[3]11'!E28</f>
        <v>0</v>
      </c>
      <c r="F26" s="16">
        <f>'[3]11'!F28</f>
        <v>950</v>
      </c>
      <c r="G26" s="16">
        <f>'[3]11'!G28</f>
        <v>0</v>
      </c>
      <c r="H26" s="17">
        <f t="shared" si="27"/>
        <v>1270</v>
      </c>
      <c r="I26" s="15">
        <f>'[3]11'!J28</f>
        <v>317</v>
      </c>
      <c r="J26" s="16">
        <f>'[3]11'!K28</f>
        <v>0</v>
      </c>
      <c r="K26" s="16">
        <f>'[3]11'!L28</f>
        <v>0</v>
      </c>
      <c r="L26" s="16">
        <f>'[3]11'!M28</f>
        <v>0</v>
      </c>
      <c r="M26" s="16">
        <f>'[3]11'!N28</f>
        <v>0</v>
      </c>
      <c r="N26" s="16">
        <f>'[3]11'!O28</f>
        <v>0</v>
      </c>
      <c r="O26" s="17">
        <f t="shared" si="28"/>
        <v>317</v>
      </c>
      <c r="P26" s="18">
        <f>frq!C26</f>
        <v>1</v>
      </c>
      <c r="Q26" s="15">
        <f t="shared" si="29"/>
        <v>317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317</v>
      </c>
      <c r="X26" s="8">
        <f t="shared" si="4"/>
        <v>31.9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31.9</v>
      </c>
      <c r="AE26" s="8">
        <f t="shared" si="11"/>
        <v>31.9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31.9</v>
      </c>
      <c r="AL26" s="8">
        <f t="shared" si="31"/>
        <v>253.20000000000002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253.20000000000002</v>
      </c>
      <c r="AT26" s="8">
        <v>31.9</v>
      </c>
      <c r="AU26" s="8">
        <v>31.9</v>
      </c>
      <c r="AW26" s="204">
        <v>31.9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31.9</v>
      </c>
      <c r="BD26" s="204">
        <v>31.9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31.9</v>
      </c>
      <c r="BL26" s="8">
        <f t="shared" si="21"/>
        <v>31.9</v>
      </c>
      <c r="BM26" s="8">
        <f t="shared" si="22"/>
        <v>31.9</v>
      </c>
      <c r="BN26" s="8">
        <f t="shared" si="23"/>
        <v>31.9</v>
      </c>
      <c r="BO26" s="8">
        <f t="shared" si="24"/>
        <v>31.9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'[3]11'!B29</f>
        <v>320</v>
      </c>
      <c r="C27" s="16">
        <f>'[3]11'!C29</f>
        <v>0</v>
      </c>
      <c r="D27" s="16">
        <f>'[3]11'!D29</f>
        <v>0</v>
      </c>
      <c r="E27" s="16">
        <f>'[3]11'!E29</f>
        <v>0</v>
      </c>
      <c r="F27" s="16">
        <f>'[3]11'!F29</f>
        <v>950</v>
      </c>
      <c r="G27" s="16">
        <f>'[3]11'!G29</f>
        <v>0</v>
      </c>
      <c r="H27" s="17">
        <f t="shared" si="27"/>
        <v>1270</v>
      </c>
      <c r="I27" s="15">
        <f>'[3]11'!J29</f>
        <v>317</v>
      </c>
      <c r="J27" s="16">
        <f>'[3]11'!K29</f>
        <v>0</v>
      </c>
      <c r="K27" s="16">
        <f>'[3]11'!L29</f>
        <v>0</v>
      </c>
      <c r="L27" s="16">
        <f>'[3]11'!M29</f>
        <v>0</v>
      </c>
      <c r="M27" s="16">
        <f>'[3]11'!N29</f>
        <v>0</v>
      </c>
      <c r="N27" s="16">
        <f>'[3]11'!O29</f>
        <v>0</v>
      </c>
      <c r="O27" s="17">
        <f t="shared" si="28"/>
        <v>317</v>
      </c>
      <c r="P27" s="18">
        <f>frq!C27</f>
        <v>1</v>
      </c>
      <c r="Q27" s="15">
        <f t="shared" si="29"/>
        <v>317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317</v>
      </c>
      <c r="X27" s="8">
        <f t="shared" si="4"/>
        <v>31.9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31.9</v>
      </c>
      <c r="AE27" s="8">
        <f t="shared" si="11"/>
        <v>31.9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31.9</v>
      </c>
      <c r="AL27" s="8">
        <f t="shared" si="31"/>
        <v>253.20000000000002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253.20000000000002</v>
      </c>
      <c r="AT27" s="8">
        <v>31.9</v>
      </c>
      <c r="AU27" s="8">
        <v>31.9</v>
      </c>
      <c r="AW27" s="204">
        <v>31.9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31.9</v>
      </c>
      <c r="BD27" s="204">
        <v>31.9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31.9</v>
      </c>
      <c r="BL27" s="8">
        <f t="shared" si="21"/>
        <v>31.9</v>
      </c>
      <c r="BM27" s="8">
        <f t="shared" si="22"/>
        <v>31.9</v>
      </c>
      <c r="BN27" s="8">
        <f t="shared" si="23"/>
        <v>31.9</v>
      </c>
      <c r="BO27" s="8">
        <f t="shared" si="24"/>
        <v>31.9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'[3]11'!B30</f>
        <v>320</v>
      </c>
      <c r="C28" s="16">
        <f>'[3]11'!C30</f>
        <v>0</v>
      </c>
      <c r="D28" s="16">
        <f>'[3]11'!D30</f>
        <v>0</v>
      </c>
      <c r="E28" s="16">
        <f>'[3]11'!E30</f>
        <v>0</v>
      </c>
      <c r="F28" s="16">
        <f>'[3]11'!F30</f>
        <v>950</v>
      </c>
      <c r="G28" s="16">
        <f>'[3]11'!G30</f>
        <v>0</v>
      </c>
      <c r="H28" s="17">
        <f t="shared" si="27"/>
        <v>1270</v>
      </c>
      <c r="I28" s="15">
        <f>'[3]11'!J30</f>
        <v>317</v>
      </c>
      <c r="J28" s="16">
        <f>'[3]11'!K30</f>
        <v>0</v>
      </c>
      <c r="K28" s="16">
        <f>'[3]11'!L30</f>
        <v>0</v>
      </c>
      <c r="L28" s="16">
        <f>'[3]11'!M30</f>
        <v>0</v>
      </c>
      <c r="M28" s="16">
        <f>'[3]11'!N30</f>
        <v>0</v>
      </c>
      <c r="N28" s="16">
        <f>'[3]11'!O30</f>
        <v>0</v>
      </c>
      <c r="O28" s="17">
        <f t="shared" si="28"/>
        <v>317</v>
      </c>
      <c r="P28" s="18">
        <f>frq!C28</f>
        <v>1</v>
      </c>
      <c r="Q28" s="15">
        <f t="shared" si="29"/>
        <v>317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317</v>
      </c>
      <c r="X28" s="8">
        <f t="shared" si="4"/>
        <v>31.9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31.9</v>
      </c>
      <c r="AE28" s="8">
        <f t="shared" si="11"/>
        <v>31.9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31.9</v>
      </c>
      <c r="AL28" s="8">
        <f t="shared" si="31"/>
        <v>253.20000000000002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253.20000000000002</v>
      </c>
      <c r="AT28" s="8">
        <v>31.9</v>
      </c>
      <c r="AU28" s="8">
        <v>31.9</v>
      </c>
      <c r="AW28" s="204">
        <v>31.9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31.9</v>
      </c>
      <c r="BD28" s="204">
        <v>31.9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31.9</v>
      </c>
      <c r="BL28" s="8">
        <f t="shared" si="21"/>
        <v>31.9</v>
      </c>
      <c r="BM28" s="8">
        <f t="shared" si="22"/>
        <v>31.9</v>
      </c>
      <c r="BN28" s="8">
        <f t="shared" si="23"/>
        <v>31.9</v>
      </c>
      <c r="BO28" s="8">
        <f t="shared" si="24"/>
        <v>31.9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'[3]11'!B31</f>
        <v>320</v>
      </c>
      <c r="C29" s="16">
        <f>'[3]11'!C31</f>
        <v>0</v>
      </c>
      <c r="D29" s="16">
        <f>'[3]11'!D31</f>
        <v>0</v>
      </c>
      <c r="E29" s="16">
        <f>'[3]11'!E31</f>
        <v>0</v>
      </c>
      <c r="F29" s="16">
        <f>'[3]11'!F31</f>
        <v>950</v>
      </c>
      <c r="G29" s="16">
        <f>'[3]11'!G31</f>
        <v>0</v>
      </c>
      <c r="H29" s="17">
        <f t="shared" si="27"/>
        <v>1270</v>
      </c>
      <c r="I29" s="15">
        <f>'[3]11'!J31</f>
        <v>317</v>
      </c>
      <c r="J29" s="16">
        <f>'[3]11'!K31</f>
        <v>0</v>
      </c>
      <c r="K29" s="16">
        <f>'[3]11'!L31</f>
        <v>0</v>
      </c>
      <c r="L29" s="16">
        <f>'[3]11'!M31</f>
        <v>0</v>
      </c>
      <c r="M29" s="16">
        <f>'[3]11'!N31</f>
        <v>0</v>
      </c>
      <c r="N29" s="16">
        <f>'[3]11'!O31</f>
        <v>0</v>
      </c>
      <c r="O29" s="17">
        <f t="shared" si="28"/>
        <v>317</v>
      </c>
      <c r="P29" s="18">
        <f>frq!C29</f>
        <v>1</v>
      </c>
      <c r="Q29" s="15">
        <f t="shared" si="29"/>
        <v>317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317</v>
      </c>
      <c r="X29" s="8">
        <f t="shared" si="4"/>
        <v>31.9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31.9</v>
      </c>
      <c r="AE29" s="8">
        <f t="shared" si="11"/>
        <v>31.9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31.9</v>
      </c>
      <c r="AL29" s="8">
        <f t="shared" si="31"/>
        <v>253.20000000000002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253.20000000000002</v>
      </c>
      <c r="AT29" s="8">
        <v>31.9</v>
      </c>
      <c r="AU29" s="8">
        <v>31.9</v>
      </c>
      <c r="AW29" s="204">
        <v>31.9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31.9</v>
      </c>
      <c r="BD29" s="204">
        <v>31.9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31.9</v>
      </c>
      <c r="BL29" s="8">
        <f t="shared" si="21"/>
        <v>31.9</v>
      </c>
      <c r="BM29" s="8">
        <f t="shared" si="22"/>
        <v>31.9</v>
      </c>
      <c r="BN29" s="8">
        <f t="shared" si="23"/>
        <v>31.9</v>
      </c>
      <c r="BO29" s="8">
        <f t="shared" si="24"/>
        <v>31.9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'[3]11'!B32</f>
        <v>320</v>
      </c>
      <c r="C30" s="16">
        <f>'[3]11'!C32</f>
        <v>0</v>
      </c>
      <c r="D30" s="16">
        <f>'[3]11'!D32</f>
        <v>0</v>
      </c>
      <c r="E30" s="16">
        <f>'[3]11'!E32</f>
        <v>0</v>
      </c>
      <c r="F30" s="16">
        <f>'[3]11'!F32</f>
        <v>950</v>
      </c>
      <c r="G30" s="16">
        <f>'[3]11'!G32</f>
        <v>0</v>
      </c>
      <c r="H30" s="17">
        <f t="shared" si="27"/>
        <v>1270</v>
      </c>
      <c r="I30" s="15">
        <f>'[3]11'!J32</f>
        <v>317</v>
      </c>
      <c r="J30" s="16">
        <f>'[3]11'!K32</f>
        <v>0</v>
      </c>
      <c r="K30" s="16">
        <f>'[3]11'!L32</f>
        <v>0</v>
      </c>
      <c r="L30" s="16">
        <f>'[3]11'!M32</f>
        <v>0</v>
      </c>
      <c r="M30" s="16">
        <f>'[3]11'!N32</f>
        <v>0</v>
      </c>
      <c r="N30" s="16">
        <f>'[3]11'!O32</f>
        <v>0</v>
      </c>
      <c r="O30" s="17">
        <f t="shared" si="28"/>
        <v>317</v>
      </c>
      <c r="P30" s="18">
        <f>frq!C30</f>
        <v>1</v>
      </c>
      <c r="Q30" s="15">
        <f t="shared" si="29"/>
        <v>317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317</v>
      </c>
      <c r="X30" s="8">
        <f t="shared" si="4"/>
        <v>31.9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31.9</v>
      </c>
      <c r="AE30" s="8">
        <f t="shared" si="11"/>
        <v>31.9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31.9</v>
      </c>
      <c r="AL30" s="8">
        <f t="shared" si="31"/>
        <v>253.20000000000002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253.20000000000002</v>
      </c>
      <c r="AT30" s="8">
        <v>31.9</v>
      </c>
      <c r="AU30" s="8">
        <v>31.9</v>
      </c>
      <c r="AW30" s="204">
        <v>31.9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31.9</v>
      </c>
      <c r="BD30" s="204">
        <v>31.9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31.9</v>
      </c>
      <c r="BL30" s="8">
        <f t="shared" si="21"/>
        <v>31.9</v>
      </c>
      <c r="BM30" s="8">
        <f t="shared" si="22"/>
        <v>31.9</v>
      </c>
      <c r="BN30" s="8">
        <f t="shared" si="23"/>
        <v>31.9</v>
      </c>
      <c r="BO30" s="8">
        <f t="shared" si="24"/>
        <v>31.9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'[3]11'!B33</f>
        <v>320</v>
      </c>
      <c r="C31" s="16">
        <f>'[3]11'!C33</f>
        <v>0</v>
      </c>
      <c r="D31" s="16">
        <f>'[3]11'!D33</f>
        <v>0</v>
      </c>
      <c r="E31" s="16">
        <f>'[3]11'!E33</f>
        <v>0</v>
      </c>
      <c r="F31" s="16">
        <f>'[3]11'!F33</f>
        <v>950</v>
      </c>
      <c r="G31" s="16">
        <f>'[3]11'!G33</f>
        <v>0</v>
      </c>
      <c r="H31" s="17">
        <f t="shared" si="27"/>
        <v>1270</v>
      </c>
      <c r="I31" s="15">
        <f>'[3]11'!J33</f>
        <v>315</v>
      </c>
      <c r="J31" s="16">
        <f>'[3]11'!K33</f>
        <v>0</v>
      </c>
      <c r="K31" s="16">
        <f>'[3]11'!L33</f>
        <v>0</v>
      </c>
      <c r="L31" s="16">
        <f>'[3]11'!M33</f>
        <v>0</v>
      </c>
      <c r="M31" s="16">
        <f>'[3]11'!N33</f>
        <v>0</v>
      </c>
      <c r="N31" s="16">
        <f>'[3]11'!O33</f>
        <v>0</v>
      </c>
      <c r="O31" s="17">
        <f t="shared" si="28"/>
        <v>315</v>
      </c>
      <c r="P31" s="18">
        <f>frq!C31</f>
        <v>1</v>
      </c>
      <c r="Q31" s="15">
        <f t="shared" si="29"/>
        <v>315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315</v>
      </c>
      <c r="X31" s="8">
        <f t="shared" si="4"/>
        <v>31.7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31.7</v>
      </c>
      <c r="AE31" s="8">
        <f t="shared" si="11"/>
        <v>31.7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31.7</v>
      </c>
      <c r="AL31" s="8">
        <f t="shared" si="31"/>
        <v>251.60000000000002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251.60000000000002</v>
      </c>
      <c r="AT31" s="8">
        <v>31.7</v>
      </c>
      <c r="AU31" s="8">
        <v>31.7</v>
      </c>
      <c r="AW31" s="204">
        <v>31.7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31.7</v>
      </c>
      <c r="BD31" s="204">
        <v>31.7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31.7</v>
      </c>
      <c r="BL31" s="8">
        <f t="shared" si="21"/>
        <v>31.7</v>
      </c>
      <c r="BM31" s="8">
        <f t="shared" si="22"/>
        <v>31.7</v>
      </c>
      <c r="BN31" s="8">
        <f t="shared" si="23"/>
        <v>31.7</v>
      </c>
      <c r="BO31" s="8">
        <f t="shared" si="24"/>
        <v>31.7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'[3]11'!B34</f>
        <v>320</v>
      </c>
      <c r="C32" s="16">
        <f>'[3]11'!C34</f>
        <v>0</v>
      </c>
      <c r="D32" s="16">
        <f>'[3]11'!D34</f>
        <v>0</v>
      </c>
      <c r="E32" s="16">
        <f>'[3]11'!E34</f>
        <v>0</v>
      </c>
      <c r="F32" s="16">
        <f>'[3]11'!F34</f>
        <v>950</v>
      </c>
      <c r="G32" s="16">
        <f>'[3]11'!G34</f>
        <v>0</v>
      </c>
      <c r="H32" s="17">
        <f t="shared" si="27"/>
        <v>1270</v>
      </c>
      <c r="I32" s="15">
        <f>'[3]11'!J34</f>
        <v>315</v>
      </c>
      <c r="J32" s="16">
        <f>'[3]11'!K34</f>
        <v>0</v>
      </c>
      <c r="K32" s="16">
        <f>'[3]11'!L34</f>
        <v>0</v>
      </c>
      <c r="L32" s="16">
        <f>'[3]11'!M34</f>
        <v>0</v>
      </c>
      <c r="M32" s="16">
        <f>'[3]11'!N34</f>
        <v>0</v>
      </c>
      <c r="N32" s="16">
        <f>'[3]11'!O34</f>
        <v>0</v>
      </c>
      <c r="O32" s="17">
        <f t="shared" si="28"/>
        <v>315</v>
      </c>
      <c r="P32" s="18">
        <f>frq!C32</f>
        <v>1</v>
      </c>
      <c r="Q32" s="15">
        <f t="shared" si="29"/>
        <v>315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315</v>
      </c>
      <c r="X32" s="8">
        <f t="shared" si="4"/>
        <v>31.7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31.7</v>
      </c>
      <c r="AE32" s="8">
        <f t="shared" si="11"/>
        <v>31.7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31.7</v>
      </c>
      <c r="AL32" s="8">
        <f t="shared" si="31"/>
        <v>251.60000000000002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251.60000000000002</v>
      </c>
      <c r="AT32" s="8">
        <v>31.7</v>
      </c>
      <c r="AU32" s="8">
        <v>31.7</v>
      </c>
      <c r="AW32" s="204">
        <v>31.7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31.7</v>
      </c>
      <c r="BD32" s="204">
        <v>31.7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31.7</v>
      </c>
      <c r="BL32" s="8">
        <f t="shared" si="21"/>
        <v>31.7</v>
      </c>
      <c r="BM32" s="8">
        <f t="shared" si="22"/>
        <v>31.7</v>
      </c>
      <c r="BN32" s="8">
        <f t="shared" si="23"/>
        <v>31.7</v>
      </c>
      <c r="BO32" s="8">
        <f t="shared" si="24"/>
        <v>31.7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'[3]11'!B35</f>
        <v>320</v>
      </c>
      <c r="C33" s="16">
        <f>'[3]11'!C35</f>
        <v>0</v>
      </c>
      <c r="D33" s="16">
        <f>'[3]11'!D35</f>
        <v>0</v>
      </c>
      <c r="E33" s="16">
        <f>'[3]11'!E35</f>
        <v>0</v>
      </c>
      <c r="F33" s="16">
        <f>'[3]11'!F35</f>
        <v>950</v>
      </c>
      <c r="G33" s="16">
        <f>'[3]11'!G35</f>
        <v>0</v>
      </c>
      <c r="H33" s="17">
        <f t="shared" si="27"/>
        <v>1270</v>
      </c>
      <c r="I33" s="15">
        <f>'[3]11'!J35</f>
        <v>315</v>
      </c>
      <c r="J33" s="16">
        <f>'[3]11'!K35</f>
        <v>0</v>
      </c>
      <c r="K33" s="16">
        <f>'[3]11'!L35</f>
        <v>0</v>
      </c>
      <c r="L33" s="16">
        <f>'[3]11'!M35</f>
        <v>0</v>
      </c>
      <c r="M33" s="16">
        <f>'[3]11'!N35</f>
        <v>0</v>
      </c>
      <c r="N33" s="16">
        <f>'[3]11'!O35</f>
        <v>0</v>
      </c>
      <c r="O33" s="17">
        <f t="shared" si="28"/>
        <v>315</v>
      </c>
      <c r="P33" s="18">
        <f>frq!C33</f>
        <v>1</v>
      </c>
      <c r="Q33" s="15">
        <f t="shared" si="29"/>
        <v>315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315</v>
      </c>
      <c r="X33" s="8">
        <f t="shared" si="4"/>
        <v>31.7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31.7</v>
      </c>
      <c r="AE33" s="8">
        <f t="shared" si="11"/>
        <v>31.7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31.7</v>
      </c>
      <c r="AL33" s="8">
        <f t="shared" si="31"/>
        <v>251.60000000000002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251.60000000000002</v>
      </c>
      <c r="AT33" s="8">
        <v>31.7</v>
      </c>
      <c r="AU33" s="8">
        <v>31.7</v>
      </c>
      <c r="AW33" s="204">
        <v>31.7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31.7</v>
      </c>
      <c r="BD33" s="204">
        <v>31.7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31.7</v>
      </c>
      <c r="BL33" s="8">
        <f t="shared" si="21"/>
        <v>31.7</v>
      </c>
      <c r="BM33" s="8">
        <f t="shared" si="22"/>
        <v>31.7</v>
      </c>
      <c r="BN33" s="8">
        <f t="shared" si="23"/>
        <v>31.7</v>
      </c>
      <c r="BO33" s="8">
        <f t="shared" si="24"/>
        <v>31.7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'[3]11'!B36</f>
        <v>320</v>
      </c>
      <c r="C34" s="16">
        <f>'[3]11'!C36</f>
        <v>0</v>
      </c>
      <c r="D34" s="16">
        <f>'[3]11'!D36</f>
        <v>0</v>
      </c>
      <c r="E34" s="16">
        <f>'[3]11'!E36</f>
        <v>0</v>
      </c>
      <c r="F34" s="16">
        <f>'[3]11'!F36</f>
        <v>950</v>
      </c>
      <c r="G34" s="16">
        <f>'[3]11'!G36</f>
        <v>0</v>
      </c>
      <c r="H34" s="17">
        <f t="shared" si="27"/>
        <v>1270</v>
      </c>
      <c r="I34" s="15">
        <f>'[3]11'!J36</f>
        <v>315</v>
      </c>
      <c r="J34" s="16">
        <f>'[3]11'!K36</f>
        <v>0</v>
      </c>
      <c r="K34" s="16">
        <f>'[3]11'!L36</f>
        <v>0</v>
      </c>
      <c r="L34" s="16">
        <f>'[3]11'!M36</f>
        <v>0</v>
      </c>
      <c r="M34" s="16">
        <f>'[3]11'!N36</f>
        <v>0</v>
      </c>
      <c r="N34" s="16">
        <f>'[3]11'!O36</f>
        <v>0</v>
      </c>
      <c r="O34" s="17">
        <f t="shared" si="28"/>
        <v>315</v>
      </c>
      <c r="P34" s="18">
        <f>frq!C34</f>
        <v>1</v>
      </c>
      <c r="Q34" s="15">
        <f t="shared" si="29"/>
        <v>315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315</v>
      </c>
      <c r="X34" s="8">
        <f t="shared" si="4"/>
        <v>31.7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31.7</v>
      </c>
      <c r="AE34" s="8">
        <f t="shared" si="11"/>
        <v>31.7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31.7</v>
      </c>
      <c r="AL34" s="8">
        <f t="shared" si="31"/>
        <v>251.60000000000002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251.60000000000002</v>
      </c>
      <c r="AT34" s="8">
        <v>31.7</v>
      </c>
      <c r="AU34" s="8">
        <v>31.7</v>
      </c>
      <c r="AW34" s="204">
        <v>31.7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31.7</v>
      </c>
      <c r="BD34" s="204">
        <v>31.7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31.7</v>
      </c>
      <c r="BL34" s="8">
        <f t="shared" si="21"/>
        <v>31.7</v>
      </c>
      <c r="BM34" s="8">
        <f t="shared" si="22"/>
        <v>31.7</v>
      </c>
      <c r="BN34" s="8">
        <f t="shared" si="23"/>
        <v>31.7</v>
      </c>
      <c r="BO34" s="8">
        <f t="shared" si="24"/>
        <v>31.7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'[3]11'!B37</f>
        <v>320</v>
      </c>
      <c r="C35" s="16">
        <f>'[3]11'!C37</f>
        <v>0</v>
      </c>
      <c r="D35" s="16">
        <f>'[3]11'!D37</f>
        <v>0</v>
      </c>
      <c r="E35" s="16">
        <f>'[3]11'!E37</f>
        <v>0</v>
      </c>
      <c r="F35" s="16">
        <f>'[3]11'!F37</f>
        <v>950</v>
      </c>
      <c r="G35" s="16">
        <f>'[3]11'!G37</f>
        <v>0</v>
      </c>
      <c r="H35" s="17">
        <f t="shared" si="27"/>
        <v>1270</v>
      </c>
      <c r="I35" s="15">
        <f>'[3]11'!J37</f>
        <v>298.36</v>
      </c>
      <c r="J35" s="16">
        <f>'[3]11'!K37</f>
        <v>0</v>
      </c>
      <c r="K35" s="16">
        <f>'[3]11'!L37</f>
        <v>0</v>
      </c>
      <c r="L35" s="16">
        <f>'[3]11'!M37</f>
        <v>0</v>
      </c>
      <c r="M35" s="16">
        <f>'[3]11'!N37</f>
        <v>0</v>
      </c>
      <c r="N35" s="16">
        <f>'[3]11'!O37</f>
        <v>0</v>
      </c>
      <c r="O35" s="17">
        <f t="shared" si="28"/>
        <v>298.36</v>
      </c>
      <c r="P35" s="18">
        <f>frq!C35</f>
        <v>1</v>
      </c>
      <c r="Q35" s="15">
        <f t="shared" si="29"/>
        <v>298.36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298.36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234.36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234.36</v>
      </c>
      <c r="AT35" s="8">
        <v>32</v>
      </c>
      <c r="AU35" s="8">
        <v>32</v>
      </c>
      <c r="AW35" s="204">
        <v>32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32</v>
      </c>
      <c r="BD35" s="204">
        <v>32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32</v>
      </c>
      <c r="BL35" s="8">
        <f t="shared" si="21"/>
        <v>32</v>
      </c>
      <c r="BM35" s="8">
        <f t="shared" si="22"/>
        <v>32</v>
      </c>
      <c r="BN35" s="8">
        <f t="shared" si="23"/>
        <v>32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'[3]11'!B38</f>
        <v>320</v>
      </c>
      <c r="C36" s="16">
        <f>'[3]11'!C38</f>
        <v>0</v>
      </c>
      <c r="D36" s="16">
        <f>'[3]11'!D38</f>
        <v>0</v>
      </c>
      <c r="E36" s="16">
        <f>'[3]11'!E38</f>
        <v>0</v>
      </c>
      <c r="F36" s="16">
        <f>'[3]11'!F38</f>
        <v>950</v>
      </c>
      <c r="G36" s="16">
        <f>'[3]11'!G38</f>
        <v>0</v>
      </c>
      <c r="H36" s="17">
        <f t="shared" si="27"/>
        <v>1270</v>
      </c>
      <c r="I36" s="15">
        <f>'[3]11'!J38</f>
        <v>298.36</v>
      </c>
      <c r="J36" s="16">
        <f>'[3]11'!K38</f>
        <v>0</v>
      </c>
      <c r="K36" s="16">
        <f>'[3]11'!L38</f>
        <v>0</v>
      </c>
      <c r="L36" s="16">
        <f>'[3]11'!M38</f>
        <v>0</v>
      </c>
      <c r="M36" s="16">
        <f>'[3]11'!N38</f>
        <v>0</v>
      </c>
      <c r="N36" s="16">
        <f>'[3]11'!O38</f>
        <v>0</v>
      </c>
      <c r="O36" s="17">
        <f t="shared" si="28"/>
        <v>298.36</v>
      </c>
      <c r="P36" s="18">
        <f>frq!C36</f>
        <v>1</v>
      </c>
      <c r="Q36" s="15">
        <f t="shared" si="29"/>
        <v>298.36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298.36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234.36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234.36</v>
      </c>
      <c r="AT36" s="8">
        <v>32</v>
      </c>
      <c r="AU36" s="8">
        <v>32</v>
      </c>
      <c r="AW36" s="204">
        <v>32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32</v>
      </c>
      <c r="BD36" s="204">
        <v>32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32</v>
      </c>
      <c r="BL36" s="8">
        <f t="shared" si="21"/>
        <v>32</v>
      </c>
      <c r="BM36" s="8">
        <f t="shared" si="22"/>
        <v>32</v>
      </c>
      <c r="BN36" s="8">
        <f t="shared" si="23"/>
        <v>32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'[3]11'!B39</f>
        <v>320</v>
      </c>
      <c r="C37" s="16">
        <f>'[3]11'!C39</f>
        <v>0</v>
      </c>
      <c r="D37" s="16">
        <f>'[3]11'!D39</f>
        <v>0</v>
      </c>
      <c r="E37" s="16">
        <f>'[3]11'!E39</f>
        <v>0</v>
      </c>
      <c r="F37" s="16">
        <f>'[3]11'!F39</f>
        <v>950</v>
      </c>
      <c r="G37" s="16">
        <f>'[3]11'!G39</f>
        <v>0</v>
      </c>
      <c r="H37" s="17">
        <f t="shared" si="27"/>
        <v>1270</v>
      </c>
      <c r="I37" s="15">
        <f>'[3]11'!J39</f>
        <v>298.36</v>
      </c>
      <c r="J37" s="16">
        <f>'[3]11'!K39</f>
        <v>0</v>
      </c>
      <c r="K37" s="16">
        <f>'[3]11'!L39</f>
        <v>0</v>
      </c>
      <c r="L37" s="16">
        <f>'[3]11'!M39</f>
        <v>0</v>
      </c>
      <c r="M37" s="16">
        <f>'[3]11'!N39</f>
        <v>0</v>
      </c>
      <c r="N37" s="16">
        <f>'[3]11'!O39</f>
        <v>0</v>
      </c>
      <c r="O37" s="17">
        <f t="shared" si="28"/>
        <v>298.36</v>
      </c>
      <c r="P37" s="18">
        <f>frq!C37</f>
        <v>1</v>
      </c>
      <c r="Q37" s="15">
        <f t="shared" si="29"/>
        <v>298.36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298.36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234.36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234.36</v>
      </c>
      <c r="AT37" s="8">
        <v>32</v>
      </c>
      <c r="AU37" s="8">
        <v>32</v>
      </c>
      <c r="AW37" s="204">
        <v>32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32</v>
      </c>
      <c r="BD37" s="204">
        <v>32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32</v>
      </c>
      <c r="BL37" s="8">
        <f t="shared" si="21"/>
        <v>32</v>
      </c>
      <c r="BM37" s="8">
        <f t="shared" si="22"/>
        <v>32</v>
      </c>
      <c r="BN37" s="8">
        <f t="shared" si="23"/>
        <v>32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'[3]11'!B40</f>
        <v>320</v>
      </c>
      <c r="C38" s="16">
        <f>'[3]11'!C40</f>
        <v>0</v>
      </c>
      <c r="D38" s="16">
        <f>'[3]11'!D40</f>
        <v>0</v>
      </c>
      <c r="E38" s="16">
        <f>'[3]11'!E40</f>
        <v>0</v>
      </c>
      <c r="F38" s="16">
        <f>'[3]11'!F40</f>
        <v>950</v>
      </c>
      <c r="G38" s="16">
        <f>'[3]11'!G40</f>
        <v>0</v>
      </c>
      <c r="H38" s="17">
        <f t="shared" si="27"/>
        <v>1270</v>
      </c>
      <c r="I38" s="15">
        <f>'[3]11'!J40</f>
        <v>298.36</v>
      </c>
      <c r="J38" s="16">
        <f>'[3]11'!K40</f>
        <v>0</v>
      </c>
      <c r="K38" s="16">
        <f>'[3]11'!L40</f>
        <v>0</v>
      </c>
      <c r="L38" s="16">
        <f>'[3]11'!M40</f>
        <v>0</v>
      </c>
      <c r="M38" s="16">
        <f>'[3]11'!N40</f>
        <v>0</v>
      </c>
      <c r="N38" s="16">
        <f>'[3]11'!O40</f>
        <v>0</v>
      </c>
      <c r="O38" s="17">
        <f t="shared" si="28"/>
        <v>298.36</v>
      </c>
      <c r="P38" s="18">
        <f>frq!C38</f>
        <v>1</v>
      </c>
      <c r="Q38" s="15">
        <f t="shared" si="29"/>
        <v>298.36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298.36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234.36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234.36</v>
      </c>
      <c r="AT38" s="8">
        <v>32</v>
      </c>
      <c r="AU38" s="8">
        <v>32</v>
      </c>
      <c r="AW38" s="204">
        <v>32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32</v>
      </c>
      <c r="BD38" s="204">
        <v>32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32</v>
      </c>
      <c r="BL38" s="8">
        <f t="shared" si="21"/>
        <v>32</v>
      </c>
      <c r="BM38" s="8">
        <f t="shared" si="22"/>
        <v>32</v>
      </c>
      <c r="BN38" s="8">
        <f t="shared" si="23"/>
        <v>32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'[3]11'!B41</f>
        <v>320</v>
      </c>
      <c r="C39" s="16">
        <f>'[3]11'!C41</f>
        <v>0</v>
      </c>
      <c r="D39" s="16">
        <f>'[3]11'!D41</f>
        <v>0</v>
      </c>
      <c r="E39" s="16">
        <f>'[3]11'!E41</f>
        <v>0</v>
      </c>
      <c r="F39" s="16">
        <f>'[3]11'!F41</f>
        <v>950</v>
      </c>
      <c r="G39" s="16">
        <f>'[3]11'!G41</f>
        <v>0</v>
      </c>
      <c r="H39" s="17">
        <f t="shared" si="27"/>
        <v>1270</v>
      </c>
      <c r="I39" s="15">
        <f>'[3]11'!J41</f>
        <v>298.36</v>
      </c>
      <c r="J39" s="16">
        <f>'[3]11'!K41</f>
        <v>0</v>
      </c>
      <c r="K39" s="16">
        <f>'[3]11'!L41</f>
        <v>0</v>
      </c>
      <c r="L39" s="16">
        <f>'[3]11'!M41</f>
        <v>0</v>
      </c>
      <c r="M39" s="16">
        <f>'[3]11'!N41</f>
        <v>0</v>
      </c>
      <c r="N39" s="16">
        <f>'[3]11'!O41</f>
        <v>0</v>
      </c>
      <c r="O39" s="17">
        <f t="shared" si="28"/>
        <v>298.36</v>
      </c>
      <c r="P39" s="18">
        <f>frq!C39</f>
        <v>1</v>
      </c>
      <c r="Q39" s="15">
        <f t="shared" si="29"/>
        <v>298.36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298.36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234.36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234.36</v>
      </c>
      <c r="AT39" s="8">
        <v>32</v>
      </c>
      <c r="AU39" s="8">
        <v>32</v>
      </c>
      <c r="AW39" s="204">
        <v>32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32</v>
      </c>
      <c r="BD39" s="204">
        <v>32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32</v>
      </c>
      <c r="BL39" s="8">
        <f t="shared" si="21"/>
        <v>32</v>
      </c>
      <c r="BM39" s="8">
        <f t="shared" si="22"/>
        <v>32</v>
      </c>
      <c r="BN39" s="8">
        <f t="shared" si="23"/>
        <v>32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'[3]11'!B42</f>
        <v>320</v>
      </c>
      <c r="C40" s="16">
        <f>'[3]11'!C42</f>
        <v>0</v>
      </c>
      <c r="D40" s="16">
        <f>'[3]11'!D42</f>
        <v>0</v>
      </c>
      <c r="E40" s="16">
        <f>'[3]11'!E42</f>
        <v>0</v>
      </c>
      <c r="F40" s="16">
        <f>'[3]11'!F42</f>
        <v>950</v>
      </c>
      <c r="G40" s="16">
        <f>'[3]11'!G42</f>
        <v>0</v>
      </c>
      <c r="H40" s="17">
        <f t="shared" si="27"/>
        <v>1270</v>
      </c>
      <c r="I40" s="15">
        <f>'[3]11'!J42</f>
        <v>298.36</v>
      </c>
      <c r="J40" s="16">
        <f>'[3]11'!K42</f>
        <v>0</v>
      </c>
      <c r="K40" s="16">
        <f>'[3]11'!L42</f>
        <v>0</v>
      </c>
      <c r="L40" s="16">
        <f>'[3]11'!M42</f>
        <v>0</v>
      </c>
      <c r="M40" s="16">
        <f>'[3]11'!N42</f>
        <v>0</v>
      </c>
      <c r="N40" s="16">
        <f>'[3]11'!O42</f>
        <v>0</v>
      </c>
      <c r="O40" s="17">
        <f t="shared" si="28"/>
        <v>298.36</v>
      </c>
      <c r="P40" s="18">
        <f>frq!C40</f>
        <v>1</v>
      </c>
      <c r="Q40" s="15">
        <f t="shared" si="29"/>
        <v>298.36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298.36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234.36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234.36</v>
      </c>
      <c r="AT40" s="8">
        <v>32</v>
      </c>
      <c r="AU40" s="8">
        <v>32</v>
      </c>
      <c r="AW40" s="204">
        <v>32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32</v>
      </c>
      <c r="BD40" s="204">
        <v>32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32</v>
      </c>
      <c r="BL40" s="8">
        <f t="shared" si="21"/>
        <v>32</v>
      </c>
      <c r="BM40" s="8">
        <f t="shared" si="22"/>
        <v>32</v>
      </c>
      <c r="BN40" s="8">
        <f t="shared" si="23"/>
        <v>32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'[3]11'!B43</f>
        <v>320</v>
      </c>
      <c r="C41" s="16">
        <f>'[3]11'!C43</f>
        <v>0</v>
      </c>
      <c r="D41" s="16">
        <f>'[3]11'!D43</f>
        <v>0</v>
      </c>
      <c r="E41" s="16">
        <f>'[3]11'!E43</f>
        <v>0</v>
      </c>
      <c r="F41" s="16">
        <f>'[3]11'!F43</f>
        <v>950</v>
      </c>
      <c r="G41" s="16">
        <f>'[3]11'!G43</f>
        <v>0</v>
      </c>
      <c r="H41" s="17">
        <f t="shared" si="27"/>
        <v>1270</v>
      </c>
      <c r="I41" s="15">
        <f>'[3]11'!J43</f>
        <v>278.74400000000003</v>
      </c>
      <c r="J41" s="16">
        <f>'[3]11'!K43</f>
        <v>0</v>
      </c>
      <c r="K41" s="16">
        <f>'[3]11'!L43</f>
        <v>0</v>
      </c>
      <c r="L41" s="16">
        <f>'[3]11'!M43</f>
        <v>0</v>
      </c>
      <c r="M41" s="16">
        <f>'[3]11'!N43</f>
        <v>0</v>
      </c>
      <c r="N41" s="16">
        <f>'[3]11'!O43</f>
        <v>0</v>
      </c>
      <c r="O41" s="17">
        <f t="shared" si="28"/>
        <v>278.74400000000003</v>
      </c>
      <c r="P41" s="18">
        <f>frq!C41</f>
        <v>1</v>
      </c>
      <c r="Q41" s="15">
        <f t="shared" si="29"/>
        <v>278.74400000000003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278.74400000000003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214.74400000000003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214.74400000000003</v>
      </c>
      <c r="AT41" s="8">
        <v>32</v>
      </c>
      <c r="AU41" s="8">
        <v>32</v>
      </c>
      <c r="AW41" s="204">
        <v>32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32</v>
      </c>
      <c r="BD41" s="204">
        <v>32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32</v>
      </c>
      <c r="BL41" s="8">
        <f t="shared" si="21"/>
        <v>32</v>
      </c>
      <c r="BM41" s="8">
        <f t="shared" si="22"/>
        <v>32</v>
      </c>
      <c r="BN41" s="8">
        <f t="shared" si="23"/>
        <v>32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'[3]11'!B44</f>
        <v>320</v>
      </c>
      <c r="C42" s="16">
        <f>'[3]11'!C44</f>
        <v>0</v>
      </c>
      <c r="D42" s="16">
        <f>'[3]11'!D44</f>
        <v>0</v>
      </c>
      <c r="E42" s="16">
        <f>'[3]11'!E44</f>
        <v>0</v>
      </c>
      <c r="F42" s="16">
        <f>'[3]11'!F44</f>
        <v>950</v>
      </c>
      <c r="G42" s="16">
        <f>'[3]11'!G44</f>
        <v>0</v>
      </c>
      <c r="H42" s="17">
        <f t="shared" si="27"/>
        <v>1270</v>
      </c>
      <c r="I42" s="15">
        <f>'[3]11'!J44</f>
        <v>288.34399999999999</v>
      </c>
      <c r="J42" s="16">
        <f>'[3]11'!K44</f>
        <v>0</v>
      </c>
      <c r="K42" s="16">
        <f>'[3]11'!L44</f>
        <v>0</v>
      </c>
      <c r="L42" s="16">
        <f>'[3]11'!M44</f>
        <v>0</v>
      </c>
      <c r="M42" s="16">
        <f>'[3]11'!N44</f>
        <v>0</v>
      </c>
      <c r="N42" s="16">
        <f>'[3]11'!O44</f>
        <v>0</v>
      </c>
      <c r="O42" s="17">
        <f t="shared" si="28"/>
        <v>288.34399999999999</v>
      </c>
      <c r="P42" s="18">
        <f>frq!C42</f>
        <v>1</v>
      </c>
      <c r="Q42" s="15">
        <f t="shared" si="29"/>
        <v>288.34399999999999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288.34399999999999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224.34399999999999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224.34399999999999</v>
      </c>
      <c r="AT42" s="8">
        <v>31.2</v>
      </c>
      <c r="AU42" s="8">
        <v>31.2</v>
      </c>
      <c r="AW42" s="204">
        <v>32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32</v>
      </c>
      <c r="BD42" s="204">
        <v>32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32</v>
      </c>
      <c r="BL42" s="8">
        <f t="shared" si="21"/>
        <v>31.2</v>
      </c>
      <c r="BM42" s="8">
        <f t="shared" si="22"/>
        <v>31.2</v>
      </c>
      <c r="BN42" s="8">
        <f t="shared" si="23"/>
        <v>32</v>
      </c>
      <c r="BO42" s="8">
        <f t="shared" si="24"/>
        <v>32</v>
      </c>
      <c r="BP42" s="182">
        <f t="shared" si="25"/>
        <v>-0.80000000000000071</v>
      </c>
      <c r="BQ42" s="182">
        <f t="shared" si="26"/>
        <v>-0.80000000000000071</v>
      </c>
    </row>
    <row r="43" spans="1:69">
      <c r="A43" s="8" t="s">
        <v>85</v>
      </c>
      <c r="B43" s="15">
        <f>'[3]11'!B45</f>
        <v>320</v>
      </c>
      <c r="C43" s="16">
        <f>'[3]11'!C45</f>
        <v>0</v>
      </c>
      <c r="D43" s="16">
        <f>'[3]11'!D45</f>
        <v>0</v>
      </c>
      <c r="E43" s="16">
        <f>'[3]11'!E45</f>
        <v>0</v>
      </c>
      <c r="F43" s="16">
        <f>'[3]11'!F45</f>
        <v>950</v>
      </c>
      <c r="G43" s="16">
        <f>'[3]11'!G45</f>
        <v>0</v>
      </c>
      <c r="H43" s="17">
        <f t="shared" si="27"/>
        <v>1270</v>
      </c>
      <c r="I43" s="15">
        <f>'[3]11'!J45</f>
        <v>270</v>
      </c>
      <c r="J43" s="16">
        <f>'[3]11'!K45</f>
        <v>0</v>
      </c>
      <c r="K43" s="16">
        <f>'[3]11'!L45</f>
        <v>0</v>
      </c>
      <c r="L43" s="16">
        <f>'[3]11'!M45</f>
        <v>0</v>
      </c>
      <c r="M43" s="16">
        <f>'[3]11'!N45</f>
        <v>0</v>
      </c>
      <c r="N43" s="16">
        <f>'[3]11'!O45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13.659999999999997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13.659999999999997</v>
      </c>
      <c r="AL43" s="8">
        <f t="shared" si="31"/>
        <v>224.34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224.34</v>
      </c>
      <c r="AT43" s="8">
        <v>31.2</v>
      </c>
      <c r="AU43" s="8">
        <v>31.2</v>
      </c>
      <c r="AW43" s="204">
        <v>32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32</v>
      </c>
      <c r="BD43" s="207">
        <v>13.659999999999997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13.659999999999997</v>
      </c>
      <c r="BL43" s="8">
        <f t="shared" si="21"/>
        <v>31.2</v>
      </c>
      <c r="BM43" s="8">
        <f t="shared" si="22"/>
        <v>31.2</v>
      </c>
      <c r="BN43" s="8">
        <f t="shared" si="23"/>
        <v>32</v>
      </c>
      <c r="BO43" s="8">
        <f t="shared" si="24"/>
        <v>13.659999999999997</v>
      </c>
      <c r="BP43" s="182">
        <f t="shared" si="25"/>
        <v>-0.80000000000000071</v>
      </c>
      <c r="BQ43" s="182">
        <f t="shared" si="26"/>
        <v>17.540000000000003</v>
      </c>
    </row>
    <row r="44" spans="1:69">
      <c r="A44" s="8" t="s">
        <v>86</v>
      </c>
      <c r="B44" s="15">
        <f>'[3]11'!B46</f>
        <v>320</v>
      </c>
      <c r="C44" s="16">
        <f>'[3]11'!C46</f>
        <v>0</v>
      </c>
      <c r="D44" s="16">
        <f>'[3]11'!D46</f>
        <v>0</v>
      </c>
      <c r="E44" s="16">
        <f>'[3]11'!E46</f>
        <v>0</v>
      </c>
      <c r="F44" s="16">
        <f>'[3]11'!F46</f>
        <v>950</v>
      </c>
      <c r="G44" s="16">
        <f>'[3]11'!G46</f>
        <v>0</v>
      </c>
      <c r="H44" s="17">
        <f t="shared" si="27"/>
        <v>1270</v>
      </c>
      <c r="I44" s="15">
        <f>'[3]11'!J46</f>
        <v>287.54700000000003</v>
      </c>
      <c r="J44" s="16">
        <f>'[3]11'!K46</f>
        <v>0</v>
      </c>
      <c r="K44" s="16">
        <f>'[3]11'!L46</f>
        <v>0</v>
      </c>
      <c r="L44" s="16">
        <f>'[3]11'!M46</f>
        <v>0</v>
      </c>
      <c r="M44" s="16">
        <f>'[3]11'!N46</f>
        <v>0</v>
      </c>
      <c r="N44" s="16">
        <f>'[3]11'!O46</f>
        <v>0</v>
      </c>
      <c r="O44" s="17">
        <f t="shared" si="28"/>
        <v>287.54700000000003</v>
      </c>
      <c r="P44" s="18">
        <f>frq!C44</f>
        <v>1</v>
      </c>
      <c r="Q44" s="15">
        <f t="shared" si="29"/>
        <v>287.54700000000003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287.54700000000003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31.207000000000022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31.207000000000022</v>
      </c>
      <c r="AL44" s="8">
        <f t="shared" si="31"/>
        <v>224.34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224.34</v>
      </c>
      <c r="AT44" s="8">
        <v>31.2</v>
      </c>
      <c r="AU44" s="8">
        <v>31.2</v>
      </c>
      <c r="AW44" s="204">
        <v>32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32</v>
      </c>
      <c r="BD44" s="207">
        <v>31.207000000000022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31.207000000000022</v>
      </c>
      <c r="BL44" s="8">
        <f t="shared" si="21"/>
        <v>31.2</v>
      </c>
      <c r="BM44" s="8">
        <f t="shared" si="22"/>
        <v>31.2</v>
      </c>
      <c r="BN44" s="8">
        <f t="shared" si="23"/>
        <v>32</v>
      </c>
      <c r="BO44" s="8">
        <f t="shared" si="24"/>
        <v>31.207000000000022</v>
      </c>
      <c r="BP44" s="182">
        <f t="shared" si="25"/>
        <v>-0.80000000000000071</v>
      </c>
      <c r="BQ44" s="182">
        <f t="shared" si="26"/>
        <v>-7.0000000000227658E-3</v>
      </c>
    </row>
    <row r="45" spans="1:69">
      <c r="A45" s="8" t="s">
        <v>87</v>
      </c>
      <c r="B45" s="15">
        <f>'[3]11'!B47</f>
        <v>320</v>
      </c>
      <c r="C45" s="16">
        <f>'[3]11'!C47</f>
        <v>0</v>
      </c>
      <c r="D45" s="16">
        <f>'[3]11'!D47</f>
        <v>0</v>
      </c>
      <c r="E45" s="16">
        <f>'[3]11'!E47</f>
        <v>0</v>
      </c>
      <c r="F45" s="16">
        <f>'[3]11'!F47</f>
        <v>950</v>
      </c>
      <c r="G45" s="16">
        <f>'[3]11'!G47</f>
        <v>0</v>
      </c>
      <c r="H45" s="17">
        <f t="shared" si="27"/>
        <v>1270</v>
      </c>
      <c r="I45" s="15">
        <f>'[3]11'!J47</f>
        <v>288.34399999999999</v>
      </c>
      <c r="J45" s="16">
        <f>'[3]11'!K47</f>
        <v>0</v>
      </c>
      <c r="K45" s="16">
        <f>'[3]11'!L47</f>
        <v>0</v>
      </c>
      <c r="L45" s="16">
        <f>'[3]11'!M47</f>
        <v>0</v>
      </c>
      <c r="M45" s="16">
        <f>'[3]11'!N47</f>
        <v>0</v>
      </c>
      <c r="N45" s="16">
        <f>'[3]11'!O47</f>
        <v>0</v>
      </c>
      <c r="O45" s="17">
        <f t="shared" si="28"/>
        <v>288.34399999999999</v>
      </c>
      <c r="P45" s="18">
        <f>frq!C45</f>
        <v>1</v>
      </c>
      <c r="Q45" s="15">
        <f t="shared" si="29"/>
        <v>288.34399999999999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288.34399999999999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224.34399999999999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224.34399999999999</v>
      </c>
      <c r="AT45" s="8">
        <v>31.2</v>
      </c>
      <c r="AU45" s="8">
        <v>31.2</v>
      </c>
      <c r="AW45" s="204">
        <v>32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32</v>
      </c>
      <c r="BD45" s="204">
        <v>32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32</v>
      </c>
      <c r="BL45" s="8">
        <f t="shared" si="21"/>
        <v>31.2</v>
      </c>
      <c r="BM45" s="8">
        <f t="shared" si="22"/>
        <v>31.2</v>
      </c>
      <c r="BN45" s="8">
        <f t="shared" si="23"/>
        <v>32</v>
      </c>
      <c r="BO45" s="8">
        <f t="shared" si="24"/>
        <v>32</v>
      </c>
      <c r="BP45" s="182">
        <f t="shared" si="25"/>
        <v>-0.80000000000000071</v>
      </c>
      <c r="BQ45" s="182">
        <f t="shared" si="26"/>
        <v>-0.80000000000000071</v>
      </c>
    </row>
    <row r="46" spans="1:69">
      <c r="A46" s="8" t="s">
        <v>88</v>
      </c>
      <c r="B46" s="15">
        <f>'[3]11'!B48</f>
        <v>320</v>
      </c>
      <c r="C46" s="16">
        <f>'[3]11'!C48</f>
        <v>0</v>
      </c>
      <c r="D46" s="16">
        <f>'[3]11'!D48</f>
        <v>0</v>
      </c>
      <c r="E46" s="16">
        <f>'[3]11'!E48</f>
        <v>0</v>
      </c>
      <c r="F46" s="16">
        <f>'[3]11'!F48</f>
        <v>950</v>
      </c>
      <c r="G46" s="16">
        <f>'[3]11'!G48</f>
        <v>0</v>
      </c>
      <c r="H46" s="17">
        <f t="shared" si="27"/>
        <v>1270</v>
      </c>
      <c r="I46" s="15">
        <f>'[3]11'!J48</f>
        <v>288.34399999999999</v>
      </c>
      <c r="J46" s="16">
        <f>'[3]11'!K48</f>
        <v>0</v>
      </c>
      <c r="K46" s="16">
        <f>'[3]11'!L48</f>
        <v>0</v>
      </c>
      <c r="L46" s="16">
        <f>'[3]11'!M48</f>
        <v>0</v>
      </c>
      <c r="M46" s="16">
        <f>'[3]11'!N48</f>
        <v>0</v>
      </c>
      <c r="N46" s="16">
        <f>'[3]11'!O48</f>
        <v>0</v>
      </c>
      <c r="O46" s="17">
        <f t="shared" si="28"/>
        <v>288.34399999999999</v>
      </c>
      <c r="P46" s="18">
        <f>frq!C46</f>
        <v>1</v>
      </c>
      <c r="Q46" s="15">
        <f t="shared" si="29"/>
        <v>288.34399999999999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288.34399999999999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224.34399999999999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224.34399999999999</v>
      </c>
      <c r="AT46" s="8">
        <v>31.2</v>
      </c>
      <c r="AU46" s="8">
        <v>31.2</v>
      </c>
      <c r="AW46" s="204">
        <v>32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32</v>
      </c>
      <c r="BD46" s="204">
        <v>32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32</v>
      </c>
      <c r="BL46" s="8">
        <f t="shared" si="21"/>
        <v>31.2</v>
      </c>
      <c r="BM46" s="8">
        <f t="shared" si="22"/>
        <v>31.2</v>
      </c>
      <c r="BN46" s="8">
        <f t="shared" si="23"/>
        <v>32</v>
      </c>
      <c r="BO46" s="8">
        <f t="shared" si="24"/>
        <v>32</v>
      </c>
      <c r="BP46" s="182">
        <f t="shared" si="25"/>
        <v>-0.80000000000000071</v>
      </c>
      <c r="BQ46" s="182">
        <f t="shared" si="26"/>
        <v>-0.80000000000000071</v>
      </c>
    </row>
    <row r="47" spans="1:69">
      <c r="A47" s="8" t="s">
        <v>89</v>
      </c>
      <c r="B47" s="15">
        <f>'[3]11'!B49</f>
        <v>320</v>
      </c>
      <c r="C47" s="16">
        <f>'[3]11'!C49</f>
        <v>0</v>
      </c>
      <c r="D47" s="16">
        <f>'[3]11'!D49</f>
        <v>0</v>
      </c>
      <c r="E47" s="16">
        <f>'[3]11'!E49</f>
        <v>0</v>
      </c>
      <c r="F47" s="16">
        <f>'[3]11'!F49</f>
        <v>950</v>
      </c>
      <c r="G47" s="16">
        <f>'[3]11'!G49</f>
        <v>0</v>
      </c>
      <c r="H47" s="17">
        <f t="shared" si="27"/>
        <v>1270</v>
      </c>
      <c r="I47" s="15">
        <f>'[3]11'!J49</f>
        <v>288.34399999999999</v>
      </c>
      <c r="J47" s="16">
        <f>'[3]11'!K49</f>
        <v>0</v>
      </c>
      <c r="K47" s="16">
        <f>'[3]11'!L49</f>
        <v>0</v>
      </c>
      <c r="L47" s="16">
        <f>'[3]11'!M49</f>
        <v>0</v>
      </c>
      <c r="M47" s="16">
        <f>'[3]11'!N49</f>
        <v>0</v>
      </c>
      <c r="N47" s="16">
        <f>'[3]11'!O49</f>
        <v>0</v>
      </c>
      <c r="O47" s="17">
        <f t="shared" si="28"/>
        <v>288.34399999999999</v>
      </c>
      <c r="P47" s="18">
        <f>frq!C47</f>
        <v>1</v>
      </c>
      <c r="Q47" s="15">
        <f t="shared" si="29"/>
        <v>288.34399999999999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288.34399999999999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224.34399999999999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224.34399999999999</v>
      </c>
      <c r="AT47" s="8">
        <v>31.2</v>
      </c>
      <c r="AU47" s="8">
        <v>31.2</v>
      </c>
      <c r="AW47" s="204">
        <v>32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32</v>
      </c>
      <c r="BD47" s="204">
        <v>32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32</v>
      </c>
      <c r="BL47" s="8">
        <f t="shared" si="21"/>
        <v>31.2</v>
      </c>
      <c r="BM47" s="8">
        <f t="shared" si="22"/>
        <v>31.2</v>
      </c>
      <c r="BN47" s="8">
        <f t="shared" si="23"/>
        <v>32</v>
      </c>
      <c r="BO47" s="8">
        <f t="shared" si="24"/>
        <v>32</v>
      </c>
      <c r="BP47" s="182">
        <f t="shared" si="25"/>
        <v>-0.80000000000000071</v>
      </c>
      <c r="BQ47" s="182">
        <f t="shared" si="26"/>
        <v>-0.80000000000000071</v>
      </c>
    </row>
    <row r="48" spans="1:69">
      <c r="A48" s="8" t="s">
        <v>90</v>
      </c>
      <c r="B48" s="15">
        <f>'[3]11'!B50</f>
        <v>320</v>
      </c>
      <c r="C48" s="16">
        <f>'[3]11'!C50</f>
        <v>0</v>
      </c>
      <c r="D48" s="16">
        <f>'[3]11'!D50</f>
        <v>0</v>
      </c>
      <c r="E48" s="16">
        <f>'[3]11'!E50</f>
        <v>0</v>
      </c>
      <c r="F48" s="16">
        <f>'[3]11'!F50</f>
        <v>950</v>
      </c>
      <c r="G48" s="16">
        <f>'[3]11'!G50</f>
        <v>0</v>
      </c>
      <c r="H48" s="17">
        <f t="shared" si="27"/>
        <v>1270</v>
      </c>
      <c r="I48" s="15">
        <f>'[3]11'!J50</f>
        <v>288.34399999999999</v>
      </c>
      <c r="J48" s="16">
        <f>'[3]11'!K50</f>
        <v>0</v>
      </c>
      <c r="K48" s="16">
        <f>'[3]11'!L50</f>
        <v>0</v>
      </c>
      <c r="L48" s="16">
        <f>'[3]11'!M50</f>
        <v>0</v>
      </c>
      <c r="M48" s="16">
        <f>'[3]11'!N50</f>
        <v>0</v>
      </c>
      <c r="N48" s="16">
        <f>'[3]11'!O50</f>
        <v>0</v>
      </c>
      <c r="O48" s="17">
        <f t="shared" si="28"/>
        <v>288.34399999999999</v>
      </c>
      <c r="P48" s="18">
        <f>frq!C48</f>
        <v>1</v>
      </c>
      <c r="Q48" s="15">
        <f t="shared" si="29"/>
        <v>288.34399999999999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288.34399999999999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224.34399999999999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224.34399999999999</v>
      </c>
      <c r="AT48" s="8">
        <v>31.2</v>
      </c>
      <c r="AU48" s="8">
        <v>31.2</v>
      </c>
      <c r="AW48" s="204">
        <v>32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32</v>
      </c>
      <c r="BD48" s="204">
        <v>32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32</v>
      </c>
      <c r="BL48" s="8">
        <f t="shared" si="21"/>
        <v>31.2</v>
      </c>
      <c r="BM48" s="8">
        <f t="shared" si="22"/>
        <v>31.2</v>
      </c>
      <c r="BN48" s="8">
        <f t="shared" si="23"/>
        <v>32</v>
      </c>
      <c r="BO48" s="8">
        <f t="shared" si="24"/>
        <v>32</v>
      </c>
      <c r="BP48" s="182">
        <f t="shared" si="25"/>
        <v>-0.80000000000000071</v>
      </c>
      <c r="BQ48" s="182">
        <f t="shared" si="26"/>
        <v>-0.80000000000000071</v>
      </c>
    </row>
    <row r="49" spans="1:69">
      <c r="A49" s="8" t="s">
        <v>91</v>
      </c>
      <c r="B49" s="15">
        <f>'[3]11'!B51</f>
        <v>320</v>
      </c>
      <c r="C49" s="16">
        <f>'[3]11'!C51</f>
        <v>0</v>
      </c>
      <c r="D49" s="16">
        <f>'[3]11'!D51</f>
        <v>0</v>
      </c>
      <c r="E49" s="16">
        <f>'[3]11'!E51</f>
        <v>0</v>
      </c>
      <c r="F49" s="16">
        <f>'[3]11'!F51</f>
        <v>950</v>
      </c>
      <c r="G49" s="16">
        <f>'[3]11'!G51</f>
        <v>0</v>
      </c>
      <c r="H49" s="17">
        <f t="shared" si="27"/>
        <v>1270</v>
      </c>
      <c r="I49" s="15">
        <f>'[3]11'!J51</f>
        <v>270</v>
      </c>
      <c r="J49" s="16">
        <f>'[3]11'!K51</f>
        <v>0</v>
      </c>
      <c r="K49" s="16">
        <f>'[3]11'!L51</f>
        <v>0</v>
      </c>
      <c r="L49" s="16">
        <f>'[3]11'!M51</f>
        <v>0</v>
      </c>
      <c r="M49" s="16">
        <f>'[3]11'!N51</f>
        <v>0</v>
      </c>
      <c r="N49" s="16">
        <f>'[3]11'!O51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13.66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13.66</v>
      </c>
      <c r="AL49" s="8">
        <f t="shared" si="31"/>
        <v>224.34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224.34</v>
      </c>
      <c r="AT49" s="8">
        <v>32</v>
      </c>
      <c r="AU49" s="8">
        <v>32</v>
      </c>
      <c r="AW49" s="204">
        <v>32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32</v>
      </c>
      <c r="BD49" s="204">
        <v>13.66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13.66</v>
      </c>
      <c r="BL49" s="8">
        <f t="shared" si="21"/>
        <v>32</v>
      </c>
      <c r="BM49" s="8">
        <f t="shared" si="22"/>
        <v>32</v>
      </c>
      <c r="BN49" s="8">
        <f t="shared" si="23"/>
        <v>32</v>
      </c>
      <c r="BO49" s="8">
        <f t="shared" si="24"/>
        <v>13.66</v>
      </c>
      <c r="BP49" s="182">
        <f t="shared" si="25"/>
        <v>0</v>
      </c>
      <c r="BQ49" s="182">
        <f t="shared" si="26"/>
        <v>18.34</v>
      </c>
    </row>
    <row r="50" spans="1:69">
      <c r="A50" s="8" t="s">
        <v>92</v>
      </c>
      <c r="B50" s="15">
        <f>'[3]11'!B52</f>
        <v>320</v>
      </c>
      <c r="C50" s="16">
        <f>'[3]11'!C52</f>
        <v>0</v>
      </c>
      <c r="D50" s="16">
        <f>'[3]11'!D52</f>
        <v>0</v>
      </c>
      <c r="E50" s="16">
        <f>'[3]11'!E52</f>
        <v>0</v>
      </c>
      <c r="F50" s="16">
        <f>'[3]11'!F52</f>
        <v>950</v>
      </c>
      <c r="G50" s="16">
        <f>'[3]11'!G52</f>
        <v>0</v>
      </c>
      <c r="H50" s="17">
        <f t="shared" si="27"/>
        <v>1270</v>
      </c>
      <c r="I50" s="15">
        <f>'[3]11'!J52</f>
        <v>270</v>
      </c>
      <c r="J50" s="16">
        <f>'[3]11'!K52</f>
        <v>0</v>
      </c>
      <c r="K50" s="16">
        <f>'[3]11'!L52</f>
        <v>0</v>
      </c>
      <c r="L50" s="16">
        <f>'[3]11'!M52</f>
        <v>0</v>
      </c>
      <c r="M50" s="16">
        <f>'[3]11'!N52</f>
        <v>0</v>
      </c>
      <c r="N50" s="16">
        <f>'[3]11'!O52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13.66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13.66</v>
      </c>
      <c r="AL50" s="8">
        <f t="shared" si="31"/>
        <v>224.34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224.34</v>
      </c>
      <c r="AT50" s="8">
        <v>32</v>
      </c>
      <c r="AU50" s="8">
        <v>32</v>
      </c>
      <c r="AW50" s="204">
        <v>32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32</v>
      </c>
      <c r="BD50" s="204">
        <v>13.66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13.66</v>
      </c>
      <c r="BL50" s="8">
        <f t="shared" si="21"/>
        <v>32</v>
      </c>
      <c r="BM50" s="8">
        <f t="shared" si="22"/>
        <v>32</v>
      </c>
      <c r="BN50" s="8">
        <f t="shared" si="23"/>
        <v>32</v>
      </c>
      <c r="BO50" s="8">
        <f t="shared" si="24"/>
        <v>13.66</v>
      </c>
      <c r="BP50" s="182">
        <f t="shared" si="25"/>
        <v>0</v>
      </c>
      <c r="BQ50" s="182">
        <f t="shared" si="26"/>
        <v>18.34</v>
      </c>
    </row>
    <row r="51" spans="1:69">
      <c r="A51" s="8" t="s">
        <v>93</v>
      </c>
      <c r="B51" s="15">
        <f>'[3]11'!B53</f>
        <v>320</v>
      </c>
      <c r="C51" s="16">
        <f>'[3]11'!C53</f>
        <v>0</v>
      </c>
      <c r="D51" s="16">
        <f>'[3]11'!D53</f>
        <v>0</v>
      </c>
      <c r="E51" s="16">
        <f>'[3]11'!E53</f>
        <v>0</v>
      </c>
      <c r="F51" s="16">
        <f>'[3]11'!F53</f>
        <v>930</v>
      </c>
      <c r="G51" s="16">
        <f>'[3]11'!G53</f>
        <v>0</v>
      </c>
      <c r="H51" s="17">
        <f t="shared" si="27"/>
        <v>1250</v>
      </c>
      <c r="I51" s="15">
        <f>'[3]11'!J53</f>
        <v>270</v>
      </c>
      <c r="J51" s="16">
        <f>'[3]11'!K53</f>
        <v>0</v>
      </c>
      <c r="K51" s="16">
        <f>'[3]11'!L53</f>
        <v>0</v>
      </c>
      <c r="L51" s="16">
        <f>'[3]11'!M53</f>
        <v>0</v>
      </c>
      <c r="M51" s="16">
        <f>'[3]11'!N53</f>
        <v>0</v>
      </c>
      <c r="N51" s="16">
        <f>'[3]11'!O53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13.66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13.66</v>
      </c>
      <c r="AL51" s="8">
        <f t="shared" si="31"/>
        <v>224.34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224.34</v>
      </c>
      <c r="AT51" s="8">
        <v>32</v>
      </c>
      <c r="AU51" s="8">
        <v>13.66</v>
      </c>
      <c r="AW51" s="204">
        <v>32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32</v>
      </c>
      <c r="BD51" s="204">
        <v>13.66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13.66</v>
      </c>
      <c r="BL51" s="8">
        <f t="shared" si="21"/>
        <v>32</v>
      </c>
      <c r="BM51" s="8">
        <f t="shared" si="22"/>
        <v>13.66</v>
      </c>
      <c r="BN51" s="8">
        <f t="shared" si="23"/>
        <v>32</v>
      </c>
      <c r="BO51" s="8">
        <f t="shared" si="24"/>
        <v>13.66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'[3]11'!B54</f>
        <v>320</v>
      </c>
      <c r="C52" s="16">
        <f>'[3]11'!C54</f>
        <v>0</v>
      </c>
      <c r="D52" s="16">
        <f>'[3]11'!D54</f>
        <v>0</v>
      </c>
      <c r="E52" s="16">
        <f>'[3]11'!E54</f>
        <v>0</v>
      </c>
      <c r="F52" s="16">
        <f>'[3]11'!F54</f>
        <v>930</v>
      </c>
      <c r="G52" s="16">
        <f>'[3]11'!G54</f>
        <v>0</v>
      </c>
      <c r="H52" s="17">
        <f t="shared" si="27"/>
        <v>1250</v>
      </c>
      <c r="I52" s="15">
        <f>'[3]11'!J54</f>
        <v>270</v>
      </c>
      <c r="J52" s="16">
        <f>'[3]11'!K54</f>
        <v>0</v>
      </c>
      <c r="K52" s="16">
        <f>'[3]11'!L54</f>
        <v>0</v>
      </c>
      <c r="L52" s="16">
        <f>'[3]11'!M54</f>
        <v>0</v>
      </c>
      <c r="M52" s="16">
        <f>'[3]11'!N54</f>
        <v>0</v>
      </c>
      <c r="N52" s="16">
        <f>'[3]11'!O54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13.66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13.66</v>
      </c>
      <c r="AL52" s="8">
        <f t="shared" si="31"/>
        <v>224.34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224.34</v>
      </c>
      <c r="AT52" s="8">
        <v>32</v>
      </c>
      <c r="AU52" s="8">
        <v>13.66</v>
      </c>
      <c r="AW52" s="204">
        <v>32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32</v>
      </c>
      <c r="BD52" s="204">
        <v>13.66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13.66</v>
      </c>
      <c r="BL52" s="8">
        <f t="shared" si="21"/>
        <v>32</v>
      </c>
      <c r="BM52" s="8">
        <f t="shared" si="22"/>
        <v>13.66</v>
      </c>
      <c r="BN52" s="8">
        <f t="shared" si="23"/>
        <v>32</v>
      </c>
      <c r="BO52" s="8">
        <f t="shared" si="24"/>
        <v>13.66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'[3]11'!B55</f>
        <v>320</v>
      </c>
      <c r="C53" s="16">
        <f>'[3]11'!C55</f>
        <v>0</v>
      </c>
      <c r="D53" s="16">
        <f>'[3]11'!D55</f>
        <v>0</v>
      </c>
      <c r="E53" s="16">
        <f>'[3]11'!E55</f>
        <v>0</v>
      </c>
      <c r="F53" s="16">
        <f>'[3]11'!F55</f>
        <v>930</v>
      </c>
      <c r="G53" s="16">
        <f>'[3]11'!G55</f>
        <v>0</v>
      </c>
      <c r="H53" s="17">
        <f t="shared" si="27"/>
        <v>1250</v>
      </c>
      <c r="I53" s="15">
        <f>'[3]11'!J55</f>
        <v>270</v>
      </c>
      <c r="J53" s="16">
        <f>'[3]11'!K55</f>
        <v>0</v>
      </c>
      <c r="K53" s="16">
        <f>'[3]11'!L55</f>
        <v>0</v>
      </c>
      <c r="L53" s="16">
        <f>'[3]11'!M55</f>
        <v>0</v>
      </c>
      <c r="M53" s="16">
        <f>'[3]11'!N55</f>
        <v>0</v>
      </c>
      <c r="N53" s="16">
        <f>'[3]11'!O55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13.66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13.66</v>
      </c>
      <c r="AL53" s="8">
        <f t="shared" si="31"/>
        <v>224.34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224.34</v>
      </c>
      <c r="AT53" s="8">
        <v>32</v>
      </c>
      <c r="AU53" s="8">
        <v>13.66</v>
      </c>
      <c r="AW53" s="204">
        <v>32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32</v>
      </c>
      <c r="BD53" s="204">
        <v>13.66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13.66</v>
      </c>
      <c r="BL53" s="8">
        <f t="shared" si="21"/>
        <v>32</v>
      </c>
      <c r="BM53" s="8">
        <f t="shared" si="22"/>
        <v>13.66</v>
      </c>
      <c r="BN53" s="8">
        <f t="shared" si="23"/>
        <v>32</v>
      </c>
      <c r="BO53" s="8">
        <f t="shared" si="24"/>
        <v>13.66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'[3]11'!B56</f>
        <v>320</v>
      </c>
      <c r="C54" s="16">
        <f>'[3]11'!C56</f>
        <v>0</v>
      </c>
      <c r="D54" s="16">
        <f>'[3]11'!D56</f>
        <v>0</v>
      </c>
      <c r="E54" s="16">
        <f>'[3]11'!E56</f>
        <v>0</v>
      </c>
      <c r="F54" s="16">
        <f>'[3]11'!F56</f>
        <v>930</v>
      </c>
      <c r="G54" s="16">
        <f>'[3]11'!G56</f>
        <v>0</v>
      </c>
      <c r="H54" s="17">
        <f t="shared" si="27"/>
        <v>1250</v>
      </c>
      <c r="I54" s="15">
        <f>'[3]11'!J56</f>
        <v>270</v>
      </c>
      <c r="J54" s="16">
        <f>'[3]11'!K56</f>
        <v>0</v>
      </c>
      <c r="K54" s="16">
        <f>'[3]11'!L56</f>
        <v>0</v>
      </c>
      <c r="L54" s="16">
        <f>'[3]11'!M56</f>
        <v>0</v>
      </c>
      <c r="M54" s="16">
        <f>'[3]11'!N56</f>
        <v>0</v>
      </c>
      <c r="N54" s="16">
        <f>'[3]11'!O56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13.66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13.66</v>
      </c>
      <c r="AL54" s="8">
        <f t="shared" si="31"/>
        <v>224.34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224.34</v>
      </c>
      <c r="AT54" s="8">
        <v>32</v>
      </c>
      <c r="AU54" s="8">
        <v>13.66</v>
      </c>
      <c r="AW54" s="204">
        <v>32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32</v>
      </c>
      <c r="BD54" s="204">
        <v>13.66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13.66</v>
      </c>
      <c r="BL54" s="8">
        <f t="shared" si="21"/>
        <v>32</v>
      </c>
      <c r="BM54" s="8">
        <f t="shared" si="22"/>
        <v>13.66</v>
      </c>
      <c r="BN54" s="8">
        <f t="shared" si="23"/>
        <v>32</v>
      </c>
      <c r="BO54" s="8">
        <f t="shared" si="24"/>
        <v>13.66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'[3]11'!B57</f>
        <v>320</v>
      </c>
      <c r="C55" s="16">
        <f>'[3]11'!C57</f>
        <v>0</v>
      </c>
      <c r="D55" s="16">
        <f>'[3]11'!D57</f>
        <v>0</v>
      </c>
      <c r="E55" s="16">
        <f>'[3]11'!E57</f>
        <v>0</v>
      </c>
      <c r="F55" s="16">
        <f>'[3]11'!F57</f>
        <v>930</v>
      </c>
      <c r="G55" s="16">
        <f>'[3]11'!G57</f>
        <v>0</v>
      </c>
      <c r="H55" s="17">
        <f t="shared" si="27"/>
        <v>1250</v>
      </c>
      <c r="I55" s="15">
        <f>'[3]11'!J57</f>
        <v>285.95999999999998</v>
      </c>
      <c r="J55" s="16">
        <f>'[3]11'!K57</f>
        <v>0</v>
      </c>
      <c r="K55" s="16">
        <f>'[3]11'!L57</f>
        <v>0</v>
      </c>
      <c r="L55" s="16">
        <f>'[3]11'!M57</f>
        <v>0</v>
      </c>
      <c r="M55" s="16">
        <f>'[3]11'!N57</f>
        <v>0</v>
      </c>
      <c r="N55" s="16">
        <f>'[3]11'!O57</f>
        <v>0</v>
      </c>
      <c r="O55" s="17">
        <f t="shared" si="28"/>
        <v>285.95999999999998</v>
      </c>
      <c r="P55" s="18">
        <f>frq!C55</f>
        <v>1</v>
      </c>
      <c r="Q55" s="15">
        <f t="shared" si="29"/>
        <v>285.95999999999998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285.95999999999998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</v>
      </c>
      <c r="AL55" s="8">
        <f t="shared" si="31"/>
        <v>253.95999999999998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253.95999999999998</v>
      </c>
      <c r="AT55" s="8">
        <v>32</v>
      </c>
      <c r="AU55" s="8">
        <v>13.66</v>
      </c>
      <c r="AW55" s="204">
        <v>32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32</v>
      </c>
      <c r="BD55" s="204">
        <v>0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0</v>
      </c>
      <c r="BL55" s="8">
        <f t="shared" si="21"/>
        <v>32</v>
      </c>
      <c r="BM55" s="8">
        <f t="shared" si="22"/>
        <v>13.66</v>
      </c>
      <c r="BN55" s="8">
        <f t="shared" si="23"/>
        <v>32</v>
      </c>
      <c r="BO55" s="8">
        <f t="shared" si="24"/>
        <v>0</v>
      </c>
      <c r="BP55" s="182">
        <f t="shared" si="25"/>
        <v>0</v>
      </c>
      <c r="BQ55" s="182">
        <f t="shared" si="26"/>
        <v>13.66</v>
      </c>
    </row>
    <row r="56" spans="1:69">
      <c r="A56" s="8" t="s">
        <v>98</v>
      </c>
      <c r="B56" s="15">
        <f>'[3]11'!B58</f>
        <v>320</v>
      </c>
      <c r="C56" s="16">
        <f>'[3]11'!C58</f>
        <v>0</v>
      </c>
      <c r="D56" s="16">
        <f>'[3]11'!D58</f>
        <v>0</v>
      </c>
      <c r="E56" s="16">
        <f>'[3]11'!E58</f>
        <v>0</v>
      </c>
      <c r="F56" s="16">
        <f>'[3]11'!F58</f>
        <v>930</v>
      </c>
      <c r="G56" s="16">
        <f>'[3]11'!G58</f>
        <v>0</v>
      </c>
      <c r="H56" s="17">
        <f t="shared" si="27"/>
        <v>1250</v>
      </c>
      <c r="I56" s="15">
        <f>'[3]11'!J58</f>
        <v>285.95999999999998</v>
      </c>
      <c r="J56" s="16">
        <f>'[3]11'!K58</f>
        <v>0</v>
      </c>
      <c r="K56" s="16">
        <f>'[3]11'!L58</f>
        <v>0</v>
      </c>
      <c r="L56" s="16">
        <f>'[3]11'!M58</f>
        <v>0</v>
      </c>
      <c r="M56" s="16">
        <f>'[3]11'!N58</f>
        <v>0</v>
      </c>
      <c r="N56" s="16">
        <f>'[3]11'!O58</f>
        <v>0</v>
      </c>
      <c r="O56" s="17">
        <f t="shared" si="28"/>
        <v>285.95999999999998</v>
      </c>
      <c r="P56" s="18">
        <f>frq!C56</f>
        <v>1</v>
      </c>
      <c r="Q56" s="15">
        <f t="shared" si="29"/>
        <v>285.95999999999998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285.95999999999998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</v>
      </c>
      <c r="AL56" s="8">
        <f t="shared" si="31"/>
        <v>253.95999999999998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253.95999999999998</v>
      </c>
      <c r="AT56" s="8">
        <v>32</v>
      </c>
      <c r="AU56" s="8">
        <v>13.66</v>
      </c>
      <c r="AW56" s="204">
        <v>32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32</v>
      </c>
      <c r="BD56" s="204">
        <v>0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0</v>
      </c>
      <c r="BL56" s="8">
        <f t="shared" si="21"/>
        <v>32</v>
      </c>
      <c r="BM56" s="8">
        <f t="shared" si="22"/>
        <v>13.66</v>
      </c>
      <c r="BN56" s="8">
        <f t="shared" si="23"/>
        <v>32</v>
      </c>
      <c r="BO56" s="8">
        <f t="shared" si="24"/>
        <v>0</v>
      </c>
      <c r="BP56" s="182">
        <f t="shared" si="25"/>
        <v>0</v>
      </c>
      <c r="BQ56" s="182">
        <f t="shared" si="26"/>
        <v>13.66</v>
      </c>
    </row>
    <row r="57" spans="1:69">
      <c r="A57" s="8" t="s">
        <v>99</v>
      </c>
      <c r="B57" s="15">
        <f>'[3]11'!B59</f>
        <v>320</v>
      </c>
      <c r="C57" s="16">
        <f>'[3]11'!C59</f>
        <v>0</v>
      </c>
      <c r="D57" s="16">
        <f>'[3]11'!D59</f>
        <v>0</v>
      </c>
      <c r="E57" s="16">
        <f>'[3]11'!E59</f>
        <v>0</v>
      </c>
      <c r="F57" s="16">
        <f>'[3]11'!F59</f>
        <v>930</v>
      </c>
      <c r="G57" s="16">
        <f>'[3]11'!G59</f>
        <v>0</v>
      </c>
      <c r="H57" s="17">
        <f t="shared" si="27"/>
        <v>1250</v>
      </c>
      <c r="I57" s="15">
        <f>'[3]11'!J59</f>
        <v>285.95999999999998</v>
      </c>
      <c r="J57" s="16">
        <f>'[3]11'!K59</f>
        <v>0</v>
      </c>
      <c r="K57" s="16">
        <f>'[3]11'!L59</f>
        <v>0</v>
      </c>
      <c r="L57" s="16">
        <f>'[3]11'!M59</f>
        <v>0</v>
      </c>
      <c r="M57" s="16">
        <f>'[3]11'!N59</f>
        <v>0</v>
      </c>
      <c r="N57" s="16">
        <f>'[3]11'!O59</f>
        <v>0</v>
      </c>
      <c r="O57" s="17">
        <f t="shared" si="28"/>
        <v>285.95999999999998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285.95999999999998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285.95999999999998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</v>
      </c>
      <c r="AL57" s="8">
        <f t="shared" si="31"/>
        <v>253.95999999999998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253.95999999999998</v>
      </c>
      <c r="AT57" s="8">
        <v>32</v>
      </c>
      <c r="AU57" s="8">
        <v>13.66</v>
      </c>
      <c r="AW57" s="204">
        <v>32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32</v>
      </c>
      <c r="BD57" s="204">
        <v>0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0</v>
      </c>
      <c r="BL57" s="8">
        <f t="shared" si="21"/>
        <v>32</v>
      </c>
      <c r="BM57" s="8">
        <f t="shared" si="22"/>
        <v>13.66</v>
      </c>
      <c r="BN57" s="8">
        <f t="shared" si="23"/>
        <v>32</v>
      </c>
      <c r="BO57" s="8">
        <f t="shared" si="24"/>
        <v>0</v>
      </c>
      <c r="BP57" s="182">
        <f t="shared" si="25"/>
        <v>0</v>
      </c>
      <c r="BQ57" s="182">
        <f t="shared" si="26"/>
        <v>13.66</v>
      </c>
    </row>
    <row r="58" spans="1:69">
      <c r="A58" s="8" t="s">
        <v>100</v>
      </c>
      <c r="B58" s="15">
        <f>'[3]11'!B60</f>
        <v>320</v>
      </c>
      <c r="C58" s="16">
        <f>'[3]11'!C60</f>
        <v>0</v>
      </c>
      <c r="D58" s="16">
        <f>'[3]11'!D60</f>
        <v>0</v>
      </c>
      <c r="E58" s="16">
        <f>'[3]11'!E60</f>
        <v>0</v>
      </c>
      <c r="F58" s="16">
        <f>'[3]11'!F60</f>
        <v>930</v>
      </c>
      <c r="G58" s="16">
        <f>'[3]11'!G60</f>
        <v>0</v>
      </c>
      <c r="H58" s="17">
        <f t="shared" si="27"/>
        <v>1250</v>
      </c>
      <c r="I58" s="15">
        <f>'[3]11'!J60</f>
        <v>285.95999999999998</v>
      </c>
      <c r="J58" s="16">
        <f>'[3]11'!K60</f>
        <v>0</v>
      </c>
      <c r="K58" s="16">
        <f>'[3]11'!L60</f>
        <v>0</v>
      </c>
      <c r="L58" s="16">
        <f>'[3]11'!M60</f>
        <v>0</v>
      </c>
      <c r="M58" s="16">
        <f>'[3]11'!N60</f>
        <v>0</v>
      </c>
      <c r="N58" s="16">
        <f>'[3]11'!O60</f>
        <v>0</v>
      </c>
      <c r="O58" s="17">
        <f t="shared" si="28"/>
        <v>285.95999999999998</v>
      </c>
      <c r="P58" s="18">
        <f>frq!C58</f>
        <v>1</v>
      </c>
      <c r="Q58" s="15">
        <f t="shared" si="33"/>
        <v>285.95999999999998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285.95999999999998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</v>
      </c>
      <c r="AL58" s="8">
        <f t="shared" si="31"/>
        <v>253.95999999999998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253.95999999999998</v>
      </c>
      <c r="AT58" s="8">
        <v>32</v>
      </c>
      <c r="AU58" s="8">
        <v>13.66</v>
      </c>
      <c r="AW58" s="204">
        <v>32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32</v>
      </c>
      <c r="BD58" s="204">
        <v>0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0</v>
      </c>
      <c r="BL58" s="8">
        <f t="shared" si="21"/>
        <v>32</v>
      </c>
      <c r="BM58" s="8">
        <f t="shared" si="22"/>
        <v>13.66</v>
      </c>
      <c r="BN58" s="8">
        <f t="shared" si="23"/>
        <v>32</v>
      </c>
      <c r="BO58" s="8">
        <f t="shared" si="24"/>
        <v>0</v>
      </c>
      <c r="BP58" s="182">
        <f t="shared" si="25"/>
        <v>0</v>
      </c>
      <c r="BQ58" s="182">
        <f t="shared" si="26"/>
        <v>13.66</v>
      </c>
    </row>
    <row r="59" spans="1:69">
      <c r="A59" s="8" t="s">
        <v>101</v>
      </c>
      <c r="B59" s="15">
        <f>'[3]11'!B61</f>
        <v>320</v>
      </c>
      <c r="C59" s="16">
        <f>'[3]11'!C61</f>
        <v>0</v>
      </c>
      <c r="D59" s="16">
        <f>'[3]11'!D61</f>
        <v>0</v>
      </c>
      <c r="E59" s="16">
        <f>'[3]11'!E61</f>
        <v>0</v>
      </c>
      <c r="F59" s="16">
        <f>'[3]11'!F61</f>
        <v>930</v>
      </c>
      <c r="G59" s="16">
        <f>'[3]11'!G61</f>
        <v>0</v>
      </c>
      <c r="H59" s="17">
        <f t="shared" si="27"/>
        <v>1250</v>
      </c>
      <c r="I59" s="15">
        <f>'[3]11'!J61</f>
        <v>285.95999999999998</v>
      </c>
      <c r="J59" s="16">
        <f>'[3]11'!K61</f>
        <v>0</v>
      </c>
      <c r="K59" s="16">
        <f>'[3]11'!L61</f>
        <v>0</v>
      </c>
      <c r="L59" s="16">
        <f>'[3]11'!M61</f>
        <v>0</v>
      </c>
      <c r="M59" s="16">
        <f>'[3]11'!N61</f>
        <v>0</v>
      </c>
      <c r="N59" s="16">
        <f>'[3]11'!O61</f>
        <v>0</v>
      </c>
      <c r="O59" s="17">
        <f t="shared" si="28"/>
        <v>285.95999999999998</v>
      </c>
      <c r="P59" s="18">
        <f>frq!C59</f>
        <v>1</v>
      </c>
      <c r="Q59" s="15">
        <f t="shared" si="33"/>
        <v>285.95999999999998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285.95999999999998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</v>
      </c>
      <c r="AL59" s="8">
        <f t="shared" si="31"/>
        <v>253.95999999999998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253.95999999999998</v>
      </c>
      <c r="AT59" s="8">
        <v>32</v>
      </c>
      <c r="AU59" s="8">
        <v>13.66</v>
      </c>
      <c r="AW59" s="204">
        <v>32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32</v>
      </c>
      <c r="BD59" s="204">
        <v>0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0</v>
      </c>
      <c r="BL59" s="8">
        <f t="shared" si="21"/>
        <v>32</v>
      </c>
      <c r="BM59" s="8">
        <f t="shared" si="22"/>
        <v>13.66</v>
      </c>
      <c r="BN59" s="8">
        <f t="shared" si="23"/>
        <v>32</v>
      </c>
      <c r="BO59" s="8">
        <f t="shared" si="24"/>
        <v>0</v>
      </c>
      <c r="BP59" s="182">
        <f t="shared" si="25"/>
        <v>0</v>
      </c>
      <c r="BQ59" s="182">
        <f t="shared" si="26"/>
        <v>13.66</v>
      </c>
    </row>
    <row r="60" spans="1:69">
      <c r="A60" s="8" t="s">
        <v>102</v>
      </c>
      <c r="B60" s="15">
        <f>'[3]11'!B62</f>
        <v>320</v>
      </c>
      <c r="C60" s="16">
        <f>'[3]11'!C62</f>
        <v>0</v>
      </c>
      <c r="D60" s="16">
        <f>'[3]11'!D62</f>
        <v>0</v>
      </c>
      <c r="E60" s="16">
        <f>'[3]11'!E62</f>
        <v>0</v>
      </c>
      <c r="F60" s="16">
        <f>'[3]11'!F62</f>
        <v>930</v>
      </c>
      <c r="G60" s="16">
        <f>'[3]11'!G62</f>
        <v>0</v>
      </c>
      <c r="H60" s="17">
        <f t="shared" si="27"/>
        <v>1250</v>
      </c>
      <c r="I60" s="15">
        <f>'[3]11'!J62</f>
        <v>285.95999999999998</v>
      </c>
      <c r="J60" s="16">
        <f>'[3]11'!K62</f>
        <v>0</v>
      </c>
      <c r="K60" s="16">
        <f>'[3]11'!L62</f>
        <v>0</v>
      </c>
      <c r="L60" s="16">
        <f>'[3]11'!M62</f>
        <v>0</v>
      </c>
      <c r="M60" s="16">
        <f>'[3]11'!N62</f>
        <v>0</v>
      </c>
      <c r="N60" s="16">
        <f>'[3]11'!O62</f>
        <v>0</v>
      </c>
      <c r="O60" s="17">
        <f t="shared" si="28"/>
        <v>285.95999999999998</v>
      </c>
      <c r="P60" s="18">
        <f>frq!C60</f>
        <v>1</v>
      </c>
      <c r="Q60" s="15">
        <f t="shared" si="33"/>
        <v>285.95999999999998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285.95999999999998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</v>
      </c>
      <c r="AL60" s="8">
        <f t="shared" si="31"/>
        <v>253.95999999999998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253.95999999999998</v>
      </c>
      <c r="AT60" s="8">
        <v>32</v>
      </c>
      <c r="AU60" s="8">
        <v>13.66</v>
      </c>
      <c r="AW60" s="204">
        <v>32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32</v>
      </c>
      <c r="BD60" s="204">
        <v>0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0</v>
      </c>
      <c r="BL60" s="8">
        <f t="shared" si="21"/>
        <v>32</v>
      </c>
      <c r="BM60" s="8">
        <f t="shared" si="22"/>
        <v>13.66</v>
      </c>
      <c r="BN60" s="8">
        <f t="shared" si="23"/>
        <v>32</v>
      </c>
      <c r="BO60" s="8">
        <f t="shared" si="24"/>
        <v>0</v>
      </c>
      <c r="BP60" s="182">
        <f t="shared" si="25"/>
        <v>0</v>
      </c>
      <c r="BQ60" s="182">
        <f t="shared" si="26"/>
        <v>13.66</v>
      </c>
    </row>
    <row r="61" spans="1:69">
      <c r="A61" s="8" t="s">
        <v>103</v>
      </c>
      <c r="B61" s="15">
        <f>'[3]11'!B63</f>
        <v>320</v>
      </c>
      <c r="C61" s="16">
        <f>'[3]11'!C63</f>
        <v>0</v>
      </c>
      <c r="D61" s="16">
        <f>'[3]11'!D63</f>
        <v>0</v>
      </c>
      <c r="E61" s="16">
        <f>'[3]11'!E63</f>
        <v>0</v>
      </c>
      <c r="F61" s="16">
        <f>'[3]11'!F63</f>
        <v>930</v>
      </c>
      <c r="G61" s="16">
        <f>'[3]11'!G63</f>
        <v>0</v>
      </c>
      <c r="H61" s="17">
        <f t="shared" si="27"/>
        <v>1250</v>
      </c>
      <c r="I61" s="15">
        <f>'[3]11'!J63</f>
        <v>285.95999999999998</v>
      </c>
      <c r="J61" s="16">
        <f>'[3]11'!K63</f>
        <v>0</v>
      </c>
      <c r="K61" s="16">
        <f>'[3]11'!L63</f>
        <v>0</v>
      </c>
      <c r="L61" s="16">
        <f>'[3]11'!M63</f>
        <v>0</v>
      </c>
      <c r="M61" s="16">
        <f>'[3]11'!N63</f>
        <v>0</v>
      </c>
      <c r="N61" s="16">
        <f>'[3]11'!O63</f>
        <v>0</v>
      </c>
      <c r="O61" s="17">
        <f t="shared" si="28"/>
        <v>285.95999999999998</v>
      </c>
      <c r="P61" s="18">
        <f>frq!C61</f>
        <v>1</v>
      </c>
      <c r="Q61" s="15">
        <f t="shared" si="33"/>
        <v>285.95999999999998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285.95999999999998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</v>
      </c>
      <c r="AL61" s="8">
        <f t="shared" si="31"/>
        <v>253.95999999999998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253.95999999999998</v>
      </c>
      <c r="AT61" s="8">
        <v>32</v>
      </c>
      <c r="AU61" s="8">
        <v>13.66</v>
      </c>
      <c r="AW61" s="204">
        <v>32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32</v>
      </c>
      <c r="BD61" s="204">
        <v>0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0</v>
      </c>
      <c r="BL61" s="8">
        <f t="shared" si="21"/>
        <v>32</v>
      </c>
      <c r="BM61" s="8">
        <f t="shared" si="22"/>
        <v>13.66</v>
      </c>
      <c r="BN61" s="8">
        <f t="shared" si="23"/>
        <v>32</v>
      </c>
      <c r="BO61" s="8">
        <f t="shared" si="24"/>
        <v>0</v>
      </c>
      <c r="BP61" s="182">
        <f t="shared" si="25"/>
        <v>0</v>
      </c>
      <c r="BQ61" s="182">
        <f t="shared" si="26"/>
        <v>13.66</v>
      </c>
    </row>
    <row r="62" spans="1:69">
      <c r="A62" s="8" t="s">
        <v>104</v>
      </c>
      <c r="B62" s="15">
        <f>'[3]11'!B64</f>
        <v>320</v>
      </c>
      <c r="C62" s="16">
        <f>'[3]11'!C64</f>
        <v>0</v>
      </c>
      <c r="D62" s="16">
        <f>'[3]11'!D64</f>
        <v>0</v>
      </c>
      <c r="E62" s="16">
        <f>'[3]11'!E64</f>
        <v>0</v>
      </c>
      <c r="F62" s="16">
        <f>'[3]11'!F64</f>
        <v>930</v>
      </c>
      <c r="G62" s="16">
        <f>'[3]11'!G64</f>
        <v>0</v>
      </c>
      <c r="H62" s="17">
        <f t="shared" si="27"/>
        <v>1250</v>
      </c>
      <c r="I62" s="15">
        <f>'[3]11'!J64</f>
        <v>285.95999999999998</v>
      </c>
      <c r="J62" s="16">
        <f>'[3]11'!K64</f>
        <v>0</v>
      </c>
      <c r="K62" s="16">
        <f>'[3]11'!L64</f>
        <v>0</v>
      </c>
      <c r="L62" s="16">
        <f>'[3]11'!M64</f>
        <v>0</v>
      </c>
      <c r="M62" s="16">
        <f>'[3]11'!N64</f>
        <v>0</v>
      </c>
      <c r="N62" s="16">
        <f>'[3]11'!O64</f>
        <v>0</v>
      </c>
      <c r="O62" s="17">
        <f t="shared" si="28"/>
        <v>285.95999999999998</v>
      </c>
      <c r="P62" s="18">
        <f>frq!C62</f>
        <v>1</v>
      </c>
      <c r="Q62" s="15">
        <f t="shared" si="33"/>
        <v>285.95999999999998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285.95999999999998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253.95999999999998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253.95999999999998</v>
      </c>
      <c r="AT62" s="8">
        <v>32</v>
      </c>
      <c r="AU62" s="8">
        <v>13.66</v>
      </c>
      <c r="AW62" s="204">
        <v>32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32</v>
      </c>
      <c r="BD62" s="204">
        <v>0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0</v>
      </c>
      <c r="BL62" s="8">
        <f t="shared" si="21"/>
        <v>32</v>
      </c>
      <c r="BM62" s="8">
        <f t="shared" si="22"/>
        <v>13.66</v>
      </c>
      <c r="BN62" s="8">
        <f t="shared" si="23"/>
        <v>32</v>
      </c>
      <c r="BO62" s="8">
        <f t="shared" si="24"/>
        <v>0</v>
      </c>
      <c r="BP62" s="182">
        <f t="shared" si="25"/>
        <v>0</v>
      </c>
      <c r="BQ62" s="182">
        <f t="shared" si="26"/>
        <v>13.66</v>
      </c>
    </row>
    <row r="63" spans="1:69">
      <c r="A63" s="8" t="s">
        <v>105</v>
      </c>
      <c r="B63" s="15">
        <f>'[3]11'!B65</f>
        <v>320</v>
      </c>
      <c r="C63" s="16">
        <f>'[3]11'!C65</f>
        <v>0</v>
      </c>
      <c r="D63" s="16">
        <f>'[3]11'!D65</f>
        <v>0</v>
      </c>
      <c r="E63" s="16">
        <f>'[3]11'!E65</f>
        <v>0</v>
      </c>
      <c r="F63" s="16">
        <f>'[3]11'!F65</f>
        <v>930</v>
      </c>
      <c r="G63" s="16">
        <f>'[3]11'!G65</f>
        <v>0</v>
      </c>
      <c r="H63" s="17">
        <f t="shared" si="27"/>
        <v>1250</v>
      </c>
      <c r="I63" s="15">
        <f>'[3]11'!J65</f>
        <v>285.95999999999998</v>
      </c>
      <c r="J63" s="16">
        <f>'[3]11'!K65</f>
        <v>0</v>
      </c>
      <c r="K63" s="16">
        <f>'[3]11'!L65</f>
        <v>0</v>
      </c>
      <c r="L63" s="16">
        <f>'[3]11'!M65</f>
        <v>0</v>
      </c>
      <c r="M63" s="16">
        <f>'[3]11'!N65</f>
        <v>0</v>
      </c>
      <c r="N63" s="16">
        <f>'[3]11'!O65</f>
        <v>0</v>
      </c>
      <c r="O63" s="17">
        <f t="shared" si="28"/>
        <v>285.95999999999998</v>
      </c>
      <c r="P63" s="18">
        <f>frq!C63</f>
        <v>1</v>
      </c>
      <c r="Q63" s="15">
        <f t="shared" si="33"/>
        <v>285.95999999999998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285.95999999999998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253.95999999999998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253.95999999999998</v>
      </c>
      <c r="AT63" s="8">
        <v>32</v>
      </c>
      <c r="AU63" s="8">
        <v>0</v>
      </c>
      <c r="AW63" s="204">
        <v>32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32</v>
      </c>
      <c r="BD63" s="204">
        <v>0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0</v>
      </c>
      <c r="BL63" s="8">
        <f t="shared" si="21"/>
        <v>32</v>
      </c>
      <c r="BM63" s="8">
        <f t="shared" si="22"/>
        <v>0</v>
      </c>
      <c r="BN63" s="8">
        <f t="shared" si="23"/>
        <v>32</v>
      </c>
      <c r="BO63" s="8">
        <f t="shared" si="24"/>
        <v>0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'[3]11'!B66</f>
        <v>320</v>
      </c>
      <c r="C64" s="16">
        <f>'[3]11'!C66</f>
        <v>0</v>
      </c>
      <c r="D64" s="16">
        <f>'[3]11'!D66</f>
        <v>0</v>
      </c>
      <c r="E64" s="16">
        <f>'[3]11'!E66</f>
        <v>0</v>
      </c>
      <c r="F64" s="16">
        <f>'[3]11'!F66</f>
        <v>930</v>
      </c>
      <c r="G64" s="16">
        <f>'[3]11'!G66</f>
        <v>0</v>
      </c>
      <c r="H64" s="17">
        <f t="shared" si="27"/>
        <v>1250</v>
      </c>
      <c r="I64" s="15">
        <f>'[3]11'!J66</f>
        <v>285.95999999999998</v>
      </c>
      <c r="J64" s="16">
        <f>'[3]11'!K66</f>
        <v>0</v>
      </c>
      <c r="K64" s="16">
        <f>'[3]11'!L66</f>
        <v>0</v>
      </c>
      <c r="L64" s="16">
        <f>'[3]11'!M66</f>
        <v>0</v>
      </c>
      <c r="M64" s="16">
        <f>'[3]11'!N66</f>
        <v>0</v>
      </c>
      <c r="N64" s="16">
        <f>'[3]11'!O66</f>
        <v>0</v>
      </c>
      <c r="O64" s="17">
        <f t="shared" si="28"/>
        <v>285.95999999999998</v>
      </c>
      <c r="P64" s="18">
        <f>frq!C64</f>
        <v>1</v>
      </c>
      <c r="Q64" s="15">
        <f t="shared" si="33"/>
        <v>285.95999999999998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285.95999999999998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253.95999999999998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253.95999999999998</v>
      </c>
      <c r="AT64" s="8">
        <v>32</v>
      </c>
      <c r="AU64" s="8">
        <v>0</v>
      </c>
      <c r="AW64" s="204">
        <v>32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32</v>
      </c>
      <c r="BD64" s="204">
        <v>0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0</v>
      </c>
      <c r="BL64" s="8">
        <f t="shared" si="21"/>
        <v>32</v>
      </c>
      <c r="BM64" s="8">
        <f t="shared" si="22"/>
        <v>0</v>
      </c>
      <c r="BN64" s="8">
        <f t="shared" si="23"/>
        <v>32</v>
      </c>
      <c r="BO64" s="8">
        <f t="shared" si="24"/>
        <v>0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'[3]11'!B67</f>
        <v>320</v>
      </c>
      <c r="C65" s="16">
        <f>'[3]11'!C67</f>
        <v>0</v>
      </c>
      <c r="D65" s="16">
        <f>'[3]11'!D67</f>
        <v>0</v>
      </c>
      <c r="E65" s="16">
        <f>'[3]11'!E67</f>
        <v>0</v>
      </c>
      <c r="F65" s="16">
        <f>'[3]11'!F67</f>
        <v>930</v>
      </c>
      <c r="G65" s="16">
        <f>'[3]11'!G67</f>
        <v>0</v>
      </c>
      <c r="H65" s="17">
        <f t="shared" si="27"/>
        <v>1250</v>
      </c>
      <c r="I65" s="15">
        <f>'[3]11'!J67</f>
        <v>285.95999999999998</v>
      </c>
      <c r="J65" s="16">
        <f>'[3]11'!K67</f>
        <v>0</v>
      </c>
      <c r="K65" s="16">
        <f>'[3]11'!L67</f>
        <v>0</v>
      </c>
      <c r="L65" s="16">
        <f>'[3]11'!M67</f>
        <v>0</v>
      </c>
      <c r="M65" s="16">
        <f>'[3]11'!N67</f>
        <v>0</v>
      </c>
      <c r="N65" s="16">
        <f>'[3]11'!O67</f>
        <v>0</v>
      </c>
      <c r="O65" s="17">
        <f t="shared" si="28"/>
        <v>285.95999999999998</v>
      </c>
      <c r="P65" s="18">
        <f>frq!C65</f>
        <v>1</v>
      </c>
      <c r="Q65" s="15">
        <f t="shared" si="33"/>
        <v>285.95999999999998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285.95999999999998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253.95999999999998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253.95999999999998</v>
      </c>
      <c r="AT65" s="8">
        <v>32</v>
      </c>
      <c r="AU65" s="8">
        <v>0</v>
      </c>
      <c r="AW65" s="204">
        <v>32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32</v>
      </c>
      <c r="BD65" s="204">
        <v>0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0</v>
      </c>
      <c r="BL65" s="8">
        <f t="shared" si="21"/>
        <v>32</v>
      </c>
      <c r="BM65" s="8">
        <f t="shared" si="22"/>
        <v>0</v>
      </c>
      <c r="BN65" s="8">
        <f t="shared" si="23"/>
        <v>32</v>
      </c>
      <c r="BO65" s="8">
        <f t="shared" si="24"/>
        <v>0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'[3]11'!B68</f>
        <v>320</v>
      </c>
      <c r="C66" s="16">
        <f>'[3]11'!C68</f>
        <v>0</v>
      </c>
      <c r="D66" s="16">
        <f>'[3]11'!D68</f>
        <v>0</v>
      </c>
      <c r="E66" s="16">
        <f>'[3]11'!E68</f>
        <v>0</v>
      </c>
      <c r="F66" s="16">
        <f>'[3]11'!F68</f>
        <v>930</v>
      </c>
      <c r="G66" s="16">
        <f>'[3]11'!G68</f>
        <v>0</v>
      </c>
      <c r="H66" s="17">
        <f t="shared" si="27"/>
        <v>1250</v>
      </c>
      <c r="I66" s="15">
        <f>'[3]11'!J68</f>
        <v>285.95999999999998</v>
      </c>
      <c r="J66" s="16">
        <f>'[3]11'!K68</f>
        <v>0</v>
      </c>
      <c r="K66" s="16">
        <f>'[3]11'!L68</f>
        <v>0</v>
      </c>
      <c r="L66" s="16">
        <f>'[3]11'!M68</f>
        <v>0</v>
      </c>
      <c r="M66" s="16">
        <f>'[3]11'!N68</f>
        <v>0</v>
      </c>
      <c r="N66" s="16">
        <f>'[3]11'!O68</f>
        <v>0</v>
      </c>
      <c r="O66" s="17">
        <f t="shared" si="28"/>
        <v>285.95999999999998</v>
      </c>
      <c r="P66" s="18">
        <f>frq!C66</f>
        <v>1</v>
      </c>
      <c r="Q66" s="15">
        <f t="shared" si="33"/>
        <v>285.95999999999998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285.95999999999998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253.95999999999998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253.95999999999998</v>
      </c>
      <c r="AT66" s="8">
        <v>32</v>
      </c>
      <c r="AU66" s="8">
        <v>0</v>
      </c>
      <c r="AW66" s="204">
        <v>32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32</v>
      </c>
      <c r="BD66" s="204">
        <v>0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0</v>
      </c>
      <c r="BL66" s="8">
        <f t="shared" si="21"/>
        <v>32</v>
      </c>
      <c r="BM66" s="8">
        <f t="shared" si="22"/>
        <v>0</v>
      </c>
      <c r="BN66" s="8">
        <f t="shared" si="23"/>
        <v>32</v>
      </c>
      <c r="BO66" s="8">
        <f t="shared" si="24"/>
        <v>0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'[3]11'!B69</f>
        <v>320</v>
      </c>
      <c r="C67" s="16">
        <f>'[3]11'!C69</f>
        <v>0</v>
      </c>
      <c r="D67" s="16">
        <f>'[3]11'!D69</f>
        <v>0</v>
      </c>
      <c r="E67" s="16">
        <f>'[3]11'!E69</f>
        <v>0</v>
      </c>
      <c r="F67" s="16">
        <f>'[3]11'!F69</f>
        <v>930</v>
      </c>
      <c r="G67" s="16">
        <f>'[3]11'!G69</f>
        <v>0</v>
      </c>
      <c r="H67" s="17">
        <f t="shared" si="27"/>
        <v>1250</v>
      </c>
      <c r="I67" s="15">
        <f>'[3]11'!J69</f>
        <v>285.95999999999998</v>
      </c>
      <c r="J67" s="16">
        <f>'[3]11'!K69</f>
        <v>0</v>
      </c>
      <c r="K67" s="16">
        <f>'[3]11'!L69</f>
        <v>0</v>
      </c>
      <c r="L67" s="16">
        <f>'[3]11'!M69</f>
        <v>0</v>
      </c>
      <c r="M67" s="16">
        <f>'[3]11'!N69</f>
        <v>0</v>
      </c>
      <c r="N67" s="16">
        <f>'[3]11'!O69</f>
        <v>0</v>
      </c>
      <c r="O67" s="17">
        <f t="shared" si="28"/>
        <v>285.95999999999998</v>
      </c>
      <c r="P67" s="18">
        <f>frq!C67</f>
        <v>1</v>
      </c>
      <c r="Q67" s="15">
        <f t="shared" si="33"/>
        <v>285.95999999999998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285.95999999999998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253.95999999999998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253.95999999999998</v>
      </c>
      <c r="AT67" s="8">
        <v>32</v>
      </c>
      <c r="AU67" s="8">
        <v>0</v>
      </c>
      <c r="AW67" s="204">
        <v>32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32</v>
      </c>
      <c r="BD67" s="204">
        <v>0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0</v>
      </c>
      <c r="BL67" s="8">
        <f t="shared" si="21"/>
        <v>32</v>
      </c>
      <c r="BM67" s="8">
        <f t="shared" si="22"/>
        <v>0</v>
      </c>
      <c r="BN67" s="8">
        <f t="shared" si="23"/>
        <v>32</v>
      </c>
      <c r="BO67" s="8">
        <f t="shared" si="24"/>
        <v>0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'[3]11'!B70</f>
        <v>320</v>
      </c>
      <c r="C68" s="16">
        <f>'[3]11'!C70</f>
        <v>0</v>
      </c>
      <c r="D68" s="16">
        <f>'[3]11'!D70</f>
        <v>0</v>
      </c>
      <c r="E68" s="16">
        <f>'[3]11'!E70</f>
        <v>0</v>
      </c>
      <c r="F68" s="16">
        <f>'[3]11'!F70</f>
        <v>930</v>
      </c>
      <c r="G68" s="16">
        <f>'[3]11'!G70</f>
        <v>0</v>
      </c>
      <c r="H68" s="17">
        <f t="shared" si="27"/>
        <v>1250</v>
      </c>
      <c r="I68" s="15">
        <f>'[3]11'!J70</f>
        <v>285.95999999999998</v>
      </c>
      <c r="J68" s="16">
        <f>'[3]11'!K70</f>
        <v>0</v>
      </c>
      <c r="K68" s="16">
        <f>'[3]11'!L70</f>
        <v>0</v>
      </c>
      <c r="L68" s="16">
        <f>'[3]11'!M70</f>
        <v>0</v>
      </c>
      <c r="M68" s="16">
        <f>'[3]11'!N70</f>
        <v>0</v>
      </c>
      <c r="N68" s="16">
        <f>'[3]11'!O70</f>
        <v>0</v>
      </c>
      <c r="O68" s="17">
        <f t="shared" si="28"/>
        <v>285.95999999999998</v>
      </c>
      <c r="P68" s="18">
        <f>frq!C68</f>
        <v>1</v>
      </c>
      <c r="Q68" s="15">
        <f t="shared" si="33"/>
        <v>285.95999999999998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285.95999999999998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253.95999999999998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253.95999999999998</v>
      </c>
      <c r="AT68" s="8">
        <v>32</v>
      </c>
      <c r="AU68" s="8">
        <v>0</v>
      </c>
      <c r="AW68" s="204">
        <v>32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32</v>
      </c>
      <c r="BD68" s="204">
        <v>0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0</v>
      </c>
      <c r="BL68" s="8">
        <f t="shared" ref="BL68:BL98" si="53">AT68</f>
        <v>32</v>
      </c>
      <c r="BM68" s="8">
        <f t="shared" ref="BM68:BM98" si="54">AU68</f>
        <v>0</v>
      </c>
      <c r="BN68" s="8">
        <f t="shared" ref="BN68:BN98" si="55">BC68</f>
        <v>32</v>
      </c>
      <c r="BO68" s="8">
        <f t="shared" ref="BO68:BO98" si="56">BJ68</f>
        <v>0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'[3]11'!B71</f>
        <v>320</v>
      </c>
      <c r="C69" s="16">
        <f>'[3]11'!C71</f>
        <v>0</v>
      </c>
      <c r="D69" s="16">
        <f>'[3]11'!D71</f>
        <v>0</v>
      </c>
      <c r="E69" s="16">
        <f>'[3]11'!E71</f>
        <v>0</v>
      </c>
      <c r="F69" s="16">
        <f>'[3]11'!F71</f>
        <v>930</v>
      </c>
      <c r="G69" s="16">
        <f>'[3]11'!G71</f>
        <v>0</v>
      </c>
      <c r="H69" s="17">
        <f t="shared" ref="H69:H98" si="59">SUM(B69:G69)</f>
        <v>1250</v>
      </c>
      <c r="I69" s="15">
        <f>'[3]11'!J71</f>
        <v>285.95999999999998</v>
      </c>
      <c r="J69" s="16">
        <f>'[3]11'!K71</f>
        <v>0</v>
      </c>
      <c r="K69" s="16">
        <f>'[3]11'!L71</f>
        <v>0</v>
      </c>
      <c r="L69" s="16">
        <f>'[3]11'!M71</f>
        <v>0</v>
      </c>
      <c r="M69" s="16">
        <f>'[3]11'!N71</f>
        <v>0</v>
      </c>
      <c r="N69" s="16">
        <f>'[3]11'!O71</f>
        <v>0</v>
      </c>
      <c r="O69" s="17">
        <f t="shared" ref="O69:O98" si="60">SUM(I69:N69)</f>
        <v>285.95999999999998</v>
      </c>
      <c r="P69" s="18">
        <f>frq!C69</f>
        <v>1</v>
      </c>
      <c r="Q69" s="15">
        <f t="shared" si="33"/>
        <v>285.95999999999998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285.95999999999998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253.95999999999998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253.95999999999998</v>
      </c>
      <c r="AT69" s="8">
        <v>32</v>
      </c>
      <c r="AU69" s="8">
        <v>0</v>
      </c>
      <c r="AW69" s="204">
        <v>32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32</v>
      </c>
      <c r="BD69" s="204">
        <v>0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0</v>
      </c>
      <c r="BL69" s="8">
        <f t="shared" si="53"/>
        <v>32</v>
      </c>
      <c r="BM69" s="8">
        <f t="shared" si="54"/>
        <v>0</v>
      </c>
      <c r="BN69" s="8">
        <f t="shared" si="55"/>
        <v>32</v>
      </c>
      <c r="BO69" s="8">
        <f t="shared" si="56"/>
        <v>0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'[3]11'!B72</f>
        <v>320</v>
      </c>
      <c r="C70" s="16">
        <f>'[3]11'!C72</f>
        <v>0</v>
      </c>
      <c r="D70" s="16">
        <f>'[3]11'!D72</f>
        <v>0</v>
      </c>
      <c r="E70" s="16">
        <f>'[3]11'!E72</f>
        <v>0</v>
      </c>
      <c r="F70" s="16">
        <f>'[3]11'!F72</f>
        <v>930</v>
      </c>
      <c r="G70" s="16">
        <f>'[3]11'!G72</f>
        <v>0</v>
      </c>
      <c r="H70" s="17">
        <f t="shared" si="59"/>
        <v>1250</v>
      </c>
      <c r="I70" s="15">
        <f>'[3]11'!J72</f>
        <v>285.95999999999998</v>
      </c>
      <c r="J70" s="16">
        <f>'[3]11'!K72</f>
        <v>0</v>
      </c>
      <c r="K70" s="16">
        <f>'[3]11'!L72</f>
        <v>0</v>
      </c>
      <c r="L70" s="16">
        <f>'[3]11'!M72</f>
        <v>0</v>
      </c>
      <c r="M70" s="16">
        <f>'[3]11'!N72</f>
        <v>0</v>
      </c>
      <c r="N70" s="16">
        <f>'[3]11'!O72</f>
        <v>0</v>
      </c>
      <c r="O70" s="17">
        <f t="shared" si="60"/>
        <v>285.95999999999998</v>
      </c>
      <c r="P70" s="18">
        <f>frq!C70</f>
        <v>1</v>
      </c>
      <c r="Q70" s="15">
        <f t="shared" si="33"/>
        <v>285.95999999999998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285.95999999999998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253.95999999999998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253.95999999999998</v>
      </c>
      <c r="AT70" s="8">
        <v>32</v>
      </c>
      <c r="AU70" s="8">
        <v>0</v>
      </c>
      <c r="AW70" s="204">
        <v>32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32</v>
      </c>
      <c r="BD70" s="204">
        <v>0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0</v>
      </c>
      <c r="BL70" s="8">
        <f t="shared" si="53"/>
        <v>32</v>
      </c>
      <c r="BM70" s="8">
        <f t="shared" si="54"/>
        <v>0</v>
      </c>
      <c r="BN70" s="8">
        <f t="shared" si="55"/>
        <v>32</v>
      </c>
      <c r="BO70" s="8">
        <f t="shared" si="56"/>
        <v>0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'[3]11'!B73</f>
        <v>320</v>
      </c>
      <c r="C71" s="16">
        <f>'[3]11'!C73</f>
        <v>0</v>
      </c>
      <c r="D71" s="16">
        <f>'[3]11'!D73</f>
        <v>0</v>
      </c>
      <c r="E71" s="16">
        <f>'[3]11'!E73</f>
        <v>0</v>
      </c>
      <c r="F71" s="16">
        <f>'[3]11'!F73</f>
        <v>930</v>
      </c>
      <c r="G71" s="16">
        <f>'[3]11'!G73</f>
        <v>0</v>
      </c>
      <c r="H71" s="17">
        <f t="shared" si="59"/>
        <v>1250</v>
      </c>
      <c r="I71" s="15">
        <f>'[3]11'!J73</f>
        <v>285.95999999999998</v>
      </c>
      <c r="J71" s="16">
        <f>'[3]11'!K73</f>
        <v>0</v>
      </c>
      <c r="K71" s="16">
        <f>'[3]11'!L73</f>
        <v>0</v>
      </c>
      <c r="L71" s="16">
        <f>'[3]11'!M73</f>
        <v>0</v>
      </c>
      <c r="M71" s="16">
        <f>'[3]11'!N73</f>
        <v>0</v>
      </c>
      <c r="N71" s="16">
        <f>'[3]11'!O73</f>
        <v>0</v>
      </c>
      <c r="O71" s="17">
        <f t="shared" si="60"/>
        <v>285.95999999999998</v>
      </c>
      <c r="P71" s="18">
        <f>frq!C71</f>
        <v>1</v>
      </c>
      <c r="Q71" s="15">
        <f t="shared" si="33"/>
        <v>285.95999999999998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285.95999999999998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253.95999999999998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253.95999999999998</v>
      </c>
      <c r="AT71" s="8">
        <v>32</v>
      </c>
      <c r="AU71" s="8">
        <v>0</v>
      </c>
      <c r="AW71" s="204">
        <v>32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32</v>
      </c>
      <c r="BD71" s="204">
        <v>0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0</v>
      </c>
      <c r="BL71" s="8">
        <f t="shared" si="53"/>
        <v>32</v>
      </c>
      <c r="BM71" s="8">
        <f t="shared" si="54"/>
        <v>0</v>
      </c>
      <c r="BN71" s="8">
        <f t="shared" si="55"/>
        <v>32</v>
      </c>
      <c r="BO71" s="8">
        <f t="shared" si="56"/>
        <v>0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'[3]11'!B74</f>
        <v>320</v>
      </c>
      <c r="C72" s="16">
        <f>'[3]11'!C74</f>
        <v>0</v>
      </c>
      <c r="D72" s="16">
        <f>'[3]11'!D74</f>
        <v>0</v>
      </c>
      <c r="E72" s="16">
        <f>'[3]11'!E74</f>
        <v>0</v>
      </c>
      <c r="F72" s="16">
        <f>'[3]11'!F74</f>
        <v>930</v>
      </c>
      <c r="G72" s="16">
        <f>'[3]11'!G74</f>
        <v>0</v>
      </c>
      <c r="H72" s="17">
        <f t="shared" si="59"/>
        <v>1250</v>
      </c>
      <c r="I72" s="15">
        <f>'[3]11'!J74</f>
        <v>285.95999999999998</v>
      </c>
      <c r="J72" s="16">
        <f>'[3]11'!K74</f>
        <v>0</v>
      </c>
      <c r="K72" s="16">
        <f>'[3]11'!L74</f>
        <v>0</v>
      </c>
      <c r="L72" s="16">
        <f>'[3]11'!M74</f>
        <v>0</v>
      </c>
      <c r="M72" s="16">
        <f>'[3]11'!N74</f>
        <v>0</v>
      </c>
      <c r="N72" s="16">
        <f>'[3]11'!O74</f>
        <v>0</v>
      </c>
      <c r="O72" s="17">
        <f t="shared" si="60"/>
        <v>285.95999999999998</v>
      </c>
      <c r="P72" s="18">
        <f>frq!C72</f>
        <v>1</v>
      </c>
      <c r="Q72" s="15">
        <f t="shared" si="33"/>
        <v>285.95999999999998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285.95999999999998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253.95999999999998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253.95999999999998</v>
      </c>
      <c r="AT72" s="8">
        <v>32</v>
      </c>
      <c r="AU72" s="8">
        <v>0</v>
      </c>
      <c r="AW72" s="204">
        <v>32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32</v>
      </c>
      <c r="BD72" s="204">
        <v>0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0</v>
      </c>
      <c r="BL72" s="8">
        <f t="shared" si="53"/>
        <v>32</v>
      </c>
      <c r="BM72" s="8">
        <f t="shared" si="54"/>
        <v>0</v>
      </c>
      <c r="BN72" s="8">
        <f t="shared" si="55"/>
        <v>32</v>
      </c>
      <c r="BO72" s="8">
        <f t="shared" si="56"/>
        <v>0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'[3]11'!B75</f>
        <v>320</v>
      </c>
      <c r="C73" s="16">
        <f>'[3]11'!C75</f>
        <v>0</v>
      </c>
      <c r="D73" s="16">
        <f>'[3]11'!D75</f>
        <v>0</v>
      </c>
      <c r="E73" s="16">
        <f>'[3]11'!E75</f>
        <v>0</v>
      </c>
      <c r="F73" s="16">
        <f>'[3]11'!F75</f>
        <v>930</v>
      </c>
      <c r="G73" s="16">
        <f>'[3]11'!G75</f>
        <v>0</v>
      </c>
      <c r="H73" s="17">
        <f t="shared" si="59"/>
        <v>1250</v>
      </c>
      <c r="I73" s="15">
        <f>'[3]11'!J75</f>
        <v>285.95999999999998</v>
      </c>
      <c r="J73" s="16">
        <f>'[3]11'!K75</f>
        <v>0</v>
      </c>
      <c r="K73" s="16">
        <f>'[3]11'!L75</f>
        <v>0</v>
      </c>
      <c r="L73" s="16">
        <f>'[3]11'!M75</f>
        <v>0</v>
      </c>
      <c r="M73" s="16">
        <f>'[3]11'!N75</f>
        <v>0</v>
      </c>
      <c r="N73" s="16">
        <f>'[3]11'!O75</f>
        <v>0</v>
      </c>
      <c r="O73" s="17">
        <f t="shared" si="60"/>
        <v>285.95999999999998</v>
      </c>
      <c r="P73" s="18">
        <f>frq!C73</f>
        <v>1</v>
      </c>
      <c r="Q73" s="15">
        <f t="shared" si="33"/>
        <v>285.95999999999998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285.95999999999998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253.95999999999998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253.95999999999998</v>
      </c>
      <c r="AT73" s="8">
        <v>32</v>
      </c>
      <c r="AU73" s="8">
        <v>0</v>
      </c>
      <c r="AW73" s="204">
        <v>32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32</v>
      </c>
      <c r="BD73" s="204">
        <v>0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0</v>
      </c>
      <c r="BL73" s="8">
        <f t="shared" si="53"/>
        <v>32</v>
      </c>
      <c r="BM73" s="8">
        <f t="shared" si="54"/>
        <v>0</v>
      </c>
      <c r="BN73" s="8">
        <f t="shared" si="55"/>
        <v>32</v>
      </c>
      <c r="BO73" s="8">
        <f t="shared" si="56"/>
        <v>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'[3]11'!B76</f>
        <v>320</v>
      </c>
      <c r="C74" s="16">
        <f>'[3]11'!C76</f>
        <v>0</v>
      </c>
      <c r="D74" s="16">
        <f>'[3]11'!D76</f>
        <v>0</v>
      </c>
      <c r="E74" s="16">
        <f>'[3]11'!E76</f>
        <v>0</v>
      </c>
      <c r="F74" s="16">
        <f>'[3]11'!F76</f>
        <v>930</v>
      </c>
      <c r="G74" s="16">
        <f>'[3]11'!G76</f>
        <v>0</v>
      </c>
      <c r="H74" s="17">
        <f t="shared" si="59"/>
        <v>1250</v>
      </c>
      <c r="I74" s="15">
        <f>'[3]11'!J76</f>
        <v>285.95999999999998</v>
      </c>
      <c r="J74" s="16">
        <f>'[3]11'!K76</f>
        <v>0</v>
      </c>
      <c r="K74" s="16">
        <f>'[3]11'!L76</f>
        <v>0</v>
      </c>
      <c r="L74" s="16">
        <f>'[3]11'!M76</f>
        <v>0</v>
      </c>
      <c r="M74" s="16">
        <f>'[3]11'!N76</f>
        <v>0</v>
      </c>
      <c r="N74" s="16">
        <f>'[3]11'!O76</f>
        <v>0</v>
      </c>
      <c r="O74" s="17">
        <f t="shared" si="60"/>
        <v>285.95999999999998</v>
      </c>
      <c r="P74" s="18">
        <f>frq!C74</f>
        <v>1</v>
      </c>
      <c r="Q74" s="15">
        <f t="shared" si="33"/>
        <v>285.95999999999998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285.95999999999998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253.95999999999998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253.95999999999998</v>
      </c>
      <c r="AT74" s="8">
        <v>32</v>
      </c>
      <c r="AU74" s="8">
        <v>0</v>
      </c>
      <c r="AW74" s="204">
        <v>32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32</v>
      </c>
      <c r="BD74" s="204">
        <v>0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0</v>
      </c>
      <c r="BL74" s="8">
        <f t="shared" si="53"/>
        <v>32</v>
      </c>
      <c r="BM74" s="8">
        <f t="shared" si="54"/>
        <v>0</v>
      </c>
      <c r="BN74" s="8">
        <f t="shared" si="55"/>
        <v>32</v>
      </c>
      <c r="BO74" s="8">
        <f t="shared" si="56"/>
        <v>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'[3]11'!B77</f>
        <v>320</v>
      </c>
      <c r="C75" s="16">
        <f>'[3]11'!C77</f>
        <v>0</v>
      </c>
      <c r="D75" s="16">
        <f>'[3]11'!D77</f>
        <v>0</v>
      </c>
      <c r="E75" s="16">
        <f>'[3]11'!E77</f>
        <v>0</v>
      </c>
      <c r="F75" s="16">
        <f>'[3]11'!F77</f>
        <v>950</v>
      </c>
      <c r="G75" s="16">
        <f>'[3]11'!G77</f>
        <v>0</v>
      </c>
      <c r="H75" s="17">
        <f t="shared" si="59"/>
        <v>1270</v>
      </c>
      <c r="I75" s="15">
        <f>'[3]11'!J77</f>
        <v>285.95999999999998</v>
      </c>
      <c r="J75" s="16">
        <f>'[3]11'!K77</f>
        <v>0</v>
      </c>
      <c r="K75" s="16">
        <f>'[3]11'!L77</f>
        <v>0</v>
      </c>
      <c r="L75" s="16">
        <f>'[3]11'!M77</f>
        <v>0</v>
      </c>
      <c r="M75" s="16">
        <f>'[3]11'!N77</f>
        <v>0</v>
      </c>
      <c r="N75" s="16">
        <f>'[3]11'!O77</f>
        <v>0</v>
      </c>
      <c r="O75" s="17">
        <f t="shared" si="60"/>
        <v>285.95999999999998</v>
      </c>
      <c r="P75" s="18">
        <f>frq!C75</f>
        <v>1</v>
      </c>
      <c r="Q75" s="15">
        <f t="shared" si="33"/>
        <v>285.95999999999998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285.95999999999998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253.95999999999998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253.95999999999998</v>
      </c>
      <c r="AT75" s="8">
        <v>32</v>
      </c>
      <c r="AU75" s="8">
        <v>0</v>
      </c>
      <c r="AW75" s="204">
        <v>32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32</v>
      </c>
      <c r="BD75" s="204">
        <v>0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0</v>
      </c>
      <c r="BL75" s="8">
        <f t="shared" si="53"/>
        <v>32</v>
      </c>
      <c r="BM75" s="8">
        <f t="shared" si="54"/>
        <v>0</v>
      </c>
      <c r="BN75" s="8">
        <f t="shared" si="55"/>
        <v>32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'[3]11'!B78</f>
        <v>320</v>
      </c>
      <c r="C76" s="16">
        <f>'[3]11'!C78</f>
        <v>0</v>
      </c>
      <c r="D76" s="16">
        <f>'[3]11'!D78</f>
        <v>0</v>
      </c>
      <c r="E76" s="16">
        <f>'[3]11'!E78</f>
        <v>0</v>
      </c>
      <c r="F76" s="16">
        <f>'[3]11'!F78</f>
        <v>950</v>
      </c>
      <c r="G76" s="16">
        <f>'[3]11'!G78</f>
        <v>0</v>
      </c>
      <c r="H76" s="17">
        <f t="shared" si="59"/>
        <v>1270</v>
      </c>
      <c r="I76" s="15">
        <f>'[3]11'!J78</f>
        <v>285.95999999999998</v>
      </c>
      <c r="J76" s="16">
        <f>'[3]11'!K78</f>
        <v>0</v>
      </c>
      <c r="K76" s="16">
        <f>'[3]11'!L78</f>
        <v>0</v>
      </c>
      <c r="L76" s="16">
        <f>'[3]11'!M78</f>
        <v>0</v>
      </c>
      <c r="M76" s="16">
        <f>'[3]11'!N78</f>
        <v>0</v>
      </c>
      <c r="N76" s="16">
        <f>'[3]11'!O78</f>
        <v>0</v>
      </c>
      <c r="O76" s="17">
        <f t="shared" si="60"/>
        <v>285.95999999999998</v>
      </c>
      <c r="P76" s="18">
        <f>frq!C76</f>
        <v>1</v>
      </c>
      <c r="Q76" s="15">
        <f t="shared" si="33"/>
        <v>285.95999999999998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285.95999999999998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253.95999999999998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253.95999999999998</v>
      </c>
      <c r="AT76" s="8">
        <v>32</v>
      </c>
      <c r="AU76" s="8">
        <v>0</v>
      </c>
      <c r="AW76" s="204">
        <v>32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32</v>
      </c>
      <c r="BD76" s="204">
        <v>0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0</v>
      </c>
      <c r="BL76" s="8">
        <f t="shared" si="53"/>
        <v>32</v>
      </c>
      <c r="BM76" s="8">
        <f t="shared" si="54"/>
        <v>0</v>
      </c>
      <c r="BN76" s="8">
        <f t="shared" si="55"/>
        <v>32</v>
      </c>
      <c r="BO76" s="8">
        <f t="shared" si="56"/>
        <v>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'[3]11'!B79</f>
        <v>320</v>
      </c>
      <c r="C77" s="16">
        <f>'[3]11'!C79</f>
        <v>0</v>
      </c>
      <c r="D77" s="16">
        <f>'[3]11'!D79</f>
        <v>0</v>
      </c>
      <c r="E77" s="16">
        <f>'[3]11'!E79</f>
        <v>0</v>
      </c>
      <c r="F77" s="16">
        <f>'[3]11'!F79</f>
        <v>950</v>
      </c>
      <c r="G77" s="16">
        <f>'[3]11'!G79</f>
        <v>0</v>
      </c>
      <c r="H77" s="17">
        <f t="shared" si="59"/>
        <v>1270</v>
      </c>
      <c r="I77" s="15">
        <f>'[3]11'!J79</f>
        <v>285.95999999999998</v>
      </c>
      <c r="J77" s="16">
        <f>'[3]11'!K79</f>
        <v>0</v>
      </c>
      <c r="K77" s="16">
        <f>'[3]11'!L79</f>
        <v>0</v>
      </c>
      <c r="L77" s="16">
        <f>'[3]11'!M79</f>
        <v>0</v>
      </c>
      <c r="M77" s="16">
        <f>'[3]11'!N79</f>
        <v>0</v>
      </c>
      <c r="N77" s="16">
        <f>'[3]11'!O79</f>
        <v>0</v>
      </c>
      <c r="O77" s="17">
        <f t="shared" si="60"/>
        <v>285.95999999999998</v>
      </c>
      <c r="P77" s="18">
        <f>frq!C77</f>
        <v>1</v>
      </c>
      <c r="Q77" s="15">
        <f t="shared" si="33"/>
        <v>285.95999999999998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285.95999999999998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253.95999999999998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253.95999999999998</v>
      </c>
      <c r="AT77" s="8">
        <v>32</v>
      </c>
      <c r="AU77" s="8">
        <v>0</v>
      </c>
      <c r="AW77" s="204">
        <v>32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32</v>
      </c>
      <c r="BD77" s="204">
        <v>0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0</v>
      </c>
      <c r="BL77" s="8">
        <f t="shared" si="53"/>
        <v>32</v>
      </c>
      <c r="BM77" s="8">
        <f t="shared" si="54"/>
        <v>0</v>
      </c>
      <c r="BN77" s="8">
        <f t="shared" si="55"/>
        <v>32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'[3]11'!B80</f>
        <v>320</v>
      </c>
      <c r="C78" s="16">
        <f>'[3]11'!C80</f>
        <v>0</v>
      </c>
      <c r="D78" s="16">
        <f>'[3]11'!D80</f>
        <v>0</v>
      </c>
      <c r="E78" s="16">
        <f>'[3]11'!E80</f>
        <v>0</v>
      </c>
      <c r="F78" s="16">
        <f>'[3]11'!F80</f>
        <v>950</v>
      </c>
      <c r="G78" s="16">
        <f>'[3]11'!G80</f>
        <v>0</v>
      </c>
      <c r="H78" s="17">
        <f t="shared" si="59"/>
        <v>1270</v>
      </c>
      <c r="I78" s="15">
        <f>'[3]11'!J80</f>
        <v>285.95999999999998</v>
      </c>
      <c r="J78" s="16">
        <f>'[3]11'!K80</f>
        <v>0</v>
      </c>
      <c r="K78" s="16">
        <f>'[3]11'!L80</f>
        <v>0</v>
      </c>
      <c r="L78" s="16">
        <f>'[3]11'!M80</f>
        <v>0</v>
      </c>
      <c r="M78" s="16">
        <f>'[3]11'!N80</f>
        <v>0</v>
      </c>
      <c r="N78" s="16">
        <f>'[3]11'!O80</f>
        <v>0</v>
      </c>
      <c r="O78" s="17">
        <f t="shared" si="60"/>
        <v>285.95999999999998</v>
      </c>
      <c r="P78" s="18">
        <f>frq!C78</f>
        <v>1</v>
      </c>
      <c r="Q78" s="15">
        <f t="shared" si="33"/>
        <v>285.95999999999998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285.95999999999998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253.95999999999998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253.95999999999998</v>
      </c>
      <c r="AT78" s="8">
        <v>32</v>
      </c>
      <c r="AU78" s="8">
        <v>0</v>
      </c>
      <c r="AW78" s="204">
        <v>32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32</v>
      </c>
      <c r="BD78" s="204">
        <v>0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0</v>
      </c>
      <c r="BL78" s="8">
        <f t="shared" si="53"/>
        <v>32</v>
      </c>
      <c r="BM78" s="8">
        <f t="shared" si="54"/>
        <v>0</v>
      </c>
      <c r="BN78" s="8">
        <f t="shared" si="55"/>
        <v>32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'[3]11'!B81</f>
        <v>320</v>
      </c>
      <c r="C79" s="16">
        <f>'[3]11'!C81</f>
        <v>0</v>
      </c>
      <c r="D79" s="16">
        <f>'[3]11'!D81</f>
        <v>0</v>
      </c>
      <c r="E79" s="16">
        <f>'[3]11'!E81</f>
        <v>0</v>
      </c>
      <c r="F79" s="16">
        <f>'[3]11'!F81</f>
        <v>950</v>
      </c>
      <c r="G79" s="16">
        <f>'[3]11'!G81</f>
        <v>0</v>
      </c>
      <c r="H79" s="17">
        <f t="shared" si="59"/>
        <v>1270</v>
      </c>
      <c r="I79" s="15">
        <f>'[3]11'!J81</f>
        <v>285.95999999999998</v>
      </c>
      <c r="J79" s="16">
        <f>'[3]11'!K81</f>
        <v>0</v>
      </c>
      <c r="K79" s="16">
        <f>'[3]11'!L81</f>
        <v>0</v>
      </c>
      <c r="L79" s="16">
        <f>'[3]11'!M81</f>
        <v>0</v>
      </c>
      <c r="M79" s="16">
        <f>'[3]11'!N81</f>
        <v>0</v>
      </c>
      <c r="N79" s="16">
        <f>'[3]11'!O81</f>
        <v>0</v>
      </c>
      <c r="O79" s="17">
        <f t="shared" si="60"/>
        <v>285.95999999999998</v>
      </c>
      <c r="P79" s="18">
        <f>frq!C79</f>
        <v>1</v>
      </c>
      <c r="Q79" s="15">
        <f t="shared" si="33"/>
        <v>285.95999999999998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285.95999999999998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253.95999999999998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253.95999999999998</v>
      </c>
      <c r="AT79" s="8">
        <v>32</v>
      </c>
      <c r="AU79" s="8">
        <v>0</v>
      </c>
      <c r="AW79" s="204">
        <v>32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32</v>
      </c>
      <c r="BD79" s="204">
        <v>0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0</v>
      </c>
      <c r="BL79" s="8">
        <f t="shared" si="53"/>
        <v>32</v>
      </c>
      <c r="BM79" s="8">
        <f t="shared" si="54"/>
        <v>0</v>
      </c>
      <c r="BN79" s="8">
        <f t="shared" si="55"/>
        <v>32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'[3]11'!B82</f>
        <v>320</v>
      </c>
      <c r="C80" s="16">
        <f>'[3]11'!C82</f>
        <v>0</v>
      </c>
      <c r="D80" s="16">
        <f>'[3]11'!D82</f>
        <v>0</v>
      </c>
      <c r="E80" s="16">
        <f>'[3]11'!E82</f>
        <v>0</v>
      </c>
      <c r="F80" s="16">
        <f>'[3]11'!F82</f>
        <v>950</v>
      </c>
      <c r="G80" s="16">
        <f>'[3]11'!G82</f>
        <v>0</v>
      </c>
      <c r="H80" s="17">
        <f t="shared" si="59"/>
        <v>1270</v>
      </c>
      <c r="I80" s="15">
        <f>'[3]11'!J82</f>
        <v>285.95999999999998</v>
      </c>
      <c r="J80" s="16">
        <f>'[3]11'!K82</f>
        <v>0</v>
      </c>
      <c r="K80" s="16">
        <f>'[3]11'!L82</f>
        <v>0</v>
      </c>
      <c r="L80" s="16">
        <f>'[3]11'!M82</f>
        <v>0</v>
      </c>
      <c r="M80" s="16">
        <f>'[3]11'!N82</f>
        <v>0</v>
      </c>
      <c r="N80" s="16">
        <f>'[3]11'!O82</f>
        <v>0</v>
      </c>
      <c r="O80" s="17">
        <f t="shared" si="60"/>
        <v>285.95999999999998</v>
      </c>
      <c r="P80" s="18">
        <f>frq!C80</f>
        <v>1</v>
      </c>
      <c r="Q80" s="15">
        <f t="shared" si="33"/>
        <v>285.95999999999998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285.95999999999998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253.95999999999998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253.95999999999998</v>
      </c>
      <c r="AT80" s="8">
        <v>32</v>
      </c>
      <c r="AU80" s="8">
        <v>0</v>
      </c>
      <c r="AW80" s="204">
        <v>32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32</v>
      </c>
      <c r="BD80" s="204">
        <v>0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0</v>
      </c>
      <c r="BL80" s="8">
        <f t="shared" si="53"/>
        <v>32</v>
      </c>
      <c r="BM80" s="8">
        <f t="shared" si="54"/>
        <v>0</v>
      </c>
      <c r="BN80" s="8">
        <f t="shared" si="55"/>
        <v>32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'[3]11'!B83</f>
        <v>320</v>
      </c>
      <c r="C81" s="16">
        <f>'[3]11'!C83</f>
        <v>0</v>
      </c>
      <c r="D81" s="16">
        <f>'[3]11'!D83</f>
        <v>0</v>
      </c>
      <c r="E81" s="16">
        <f>'[3]11'!E83</f>
        <v>0</v>
      </c>
      <c r="F81" s="16">
        <f>'[3]11'!F83</f>
        <v>950</v>
      </c>
      <c r="G81" s="16">
        <f>'[3]11'!G83</f>
        <v>0</v>
      </c>
      <c r="H81" s="17">
        <f t="shared" si="59"/>
        <v>1270</v>
      </c>
      <c r="I81" s="15">
        <f>'[3]11'!J83</f>
        <v>285.95999999999998</v>
      </c>
      <c r="J81" s="16">
        <f>'[3]11'!K83</f>
        <v>0</v>
      </c>
      <c r="K81" s="16">
        <f>'[3]11'!L83</f>
        <v>0</v>
      </c>
      <c r="L81" s="16">
        <f>'[3]11'!M83</f>
        <v>0</v>
      </c>
      <c r="M81" s="16">
        <f>'[3]11'!N83</f>
        <v>0</v>
      </c>
      <c r="N81" s="16">
        <f>'[3]11'!O83</f>
        <v>0</v>
      </c>
      <c r="O81" s="17">
        <f t="shared" si="60"/>
        <v>285.95999999999998</v>
      </c>
      <c r="P81" s="18">
        <f>frq!C81</f>
        <v>1</v>
      </c>
      <c r="Q81" s="15">
        <f t="shared" si="33"/>
        <v>285.95999999999998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285.95999999999998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253.95999999999998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253.95999999999998</v>
      </c>
      <c r="AT81" s="8">
        <v>32</v>
      </c>
      <c r="AU81" s="8">
        <v>0</v>
      </c>
      <c r="AW81" s="204">
        <v>32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32</v>
      </c>
      <c r="BD81" s="204">
        <v>0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0</v>
      </c>
      <c r="BL81" s="8">
        <f t="shared" si="53"/>
        <v>32</v>
      </c>
      <c r="BM81" s="8">
        <f t="shared" si="54"/>
        <v>0</v>
      </c>
      <c r="BN81" s="8">
        <f t="shared" si="55"/>
        <v>32</v>
      </c>
      <c r="BO81" s="8">
        <f t="shared" si="56"/>
        <v>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'[3]11'!B84</f>
        <v>320</v>
      </c>
      <c r="C82" s="16">
        <f>'[3]11'!C84</f>
        <v>0</v>
      </c>
      <c r="D82" s="16">
        <f>'[3]11'!D84</f>
        <v>0</v>
      </c>
      <c r="E82" s="16">
        <f>'[3]11'!E84</f>
        <v>0</v>
      </c>
      <c r="F82" s="16">
        <f>'[3]11'!F84</f>
        <v>950</v>
      </c>
      <c r="G82" s="16">
        <f>'[3]11'!G84</f>
        <v>0</v>
      </c>
      <c r="H82" s="17">
        <f t="shared" si="59"/>
        <v>1270</v>
      </c>
      <c r="I82" s="15">
        <f>'[3]11'!J84</f>
        <v>285.95999999999998</v>
      </c>
      <c r="J82" s="16">
        <f>'[3]11'!K84</f>
        <v>0</v>
      </c>
      <c r="K82" s="16">
        <f>'[3]11'!L84</f>
        <v>0</v>
      </c>
      <c r="L82" s="16">
        <f>'[3]11'!M84</f>
        <v>0</v>
      </c>
      <c r="M82" s="16">
        <f>'[3]11'!N84</f>
        <v>0</v>
      </c>
      <c r="N82" s="16">
        <f>'[3]11'!O84</f>
        <v>0</v>
      </c>
      <c r="O82" s="17">
        <f t="shared" si="60"/>
        <v>285.95999999999998</v>
      </c>
      <c r="P82" s="18">
        <f>frq!C82</f>
        <v>1</v>
      </c>
      <c r="Q82" s="15">
        <f t="shared" si="33"/>
        <v>285.95999999999998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285.95999999999998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253.95999999999998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253.95999999999998</v>
      </c>
      <c r="AT82" s="8">
        <v>32</v>
      </c>
      <c r="AU82" s="8">
        <v>0</v>
      </c>
      <c r="AW82" s="204">
        <v>32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32</v>
      </c>
      <c r="BD82" s="204">
        <v>0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0</v>
      </c>
      <c r="BL82" s="8">
        <f t="shared" si="53"/>
        <v>32</v>
      </c>
      <c r="BM82" s="8">
        <f t="shared" si="54"/>
        <v>0</v>
      </c>
      <c r="BN82" s="8">
        <f t="shared" si="55"/>
        <v>32</v>
      </c>
      <c r="BO82" s="8">
        <f t="shared" si="56"/>
        <v>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'[3]11'!B85</f>
        <v>320</v>
      </c>
      <c r="C83" s="16">
        <f>'[3]11'!C85</f>
        <v>0</v>
      </c>
      <c r="D83" s="16">
        <f>'[3]11'!D85</f>
        <v>0</v>
      </c>
      <c r="E83" s="16">
        <f>'[3]11'!E85</f>
        <v>0</v>
      </c>
      <c r="F83" s="16">
        <f>'[3]11'!F85</f>
        <v>950</v>
      </c>
      <c r="G83" s="16">
        <f>'[3]11'!G85</f>
        <v>0</v>
      </c>
      <c r="H83" s="17">
        <f t="shared" si="59"/>
        <v>1270</v>
      </c>
      <c r="I83" s="15">
        <f>'[3]11'!J85</f>
        <v>285.95999999999998</v>
      </c>
      <c r="J83" s="16">
        <f>'[3]11'!K85</f>
        <v>0</v>
      </c>
      <c r="K83" s="16">
        <f>'[3]11'!L85</f>
        <v>0</v>
      </c>
      <c r="L83" s="16">
        <f>'[3]11'!M85</f>
        <v>0</v>
      </c>
      <c r="M83" s="16">
        <f>'[3]11'!N85</f>
        <v>0</v>
      </c>
      <c r="N83" s="16">
        <f>'[3]11'!O85</f>
        <v>0</v>
      </c>
      <c r="O83" s="17">
        <f t="shared" si="60"/>
        <v>285.95999999999998</v>
      </c>
      <c r="P83" s="18">
        <f>frq!C83</f>
        <v>1</v>
      </c>
      <c r="Q83" s="15">
        <f t="shared" si="33"/>
        <v>285.95999999999998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285.95999999999998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253.95999999999998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253.95999999999998</v>
      </c>
      <c r="AT83" s="8">
        <v>32</v>
      </c>
      <c r="AU83" s="8">
        <v>0</v>
      </c>
      <c r="AW83" s="204">
        <v>32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32</v>
      </c>
      <c r="BD83" s="204">
        <v>0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0</v>
      </c>
      <c r="BL83" s="8">
        <f t="shared" si="53"/>
        <v>32</v>
      </c>
      <c r="BM83" s="8">
        <f t="shared" si="54"/>
        <v>0</v>
      </c>
      <c r="BN83" s="8">
        <f t="shared" si="55"/>
        <v>32</v>
      </c>
      <c r="BO83" s="8">
        <f t="shared" si="56"/>
        <v>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'[3]11'!B86</f>
        <v>320</v>
      </c>
      <c r="C84" s="16">
        <f>'[3]11'!C86</f>
        <v>0</v>
      </c>
      <c r="D84" s="16">
        <f>'[3]11'!D86</f>
        <v>0</v>
      </c>
      <c r="E84" s="16">
        <f>'[3]11'!E86</f>
        <v>0</v>
      </c>
      <c r="F84" s="16">
        <f>'[3]11'!F86</f>
        <v>950</v>
      </c>
      <c r="G84" s="16">
        <f>'[3]11'!G86</f>
        <v>0</v>
      </c>
      <c r="H84" s="17">
        <f t="shared" si="59"/>
        <v>1270</v>
      </c>
      <c r="I84" s="15">
        <f>'[3]11'!J86</f>
        <v>285.95999999999998</v>
      </c>
      <c r="J84" s="16">
        <f>'[3]11'!K86</f>
        <v>0</v>
      </c>
      <c r="K84" s="16">
        <f>'[3]11'!L86</f>
        <v>0</v>
      </c>
      <c r="L84" s="16">
        <f>'[3]11'!M86</f>
        <v>0</v>
      </c>
      <c r="M84" s="16">
        <f>'[3]11'!N86</f>
        <v>0</v>
      </c>
      <c r="N84" s="16">
        <f>'[3]11'!O86</f>
        <v>0</v>
      </c>
      <c r="O84" s="17">
        <f t="shared" si="60"/>
        <v>285.95999999999998</v>
      </c>
      <c r="P84" s="18">
        <f>frq!C84</f>
        <v>1</v>
      </c>
      <c r="Q84" s="15">
        <f t="shared" si="33"/>
        <v>285.95999999999998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285.95999999999998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253.95999999999998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253.95999999999998</v>
      </c>
      <c r="AT84" s="8">
        <v>32</v>
      </c>
      <c r="AU84" s="8">
        <v>0</v>
      </c>
      <c r="AW84" s="204">
        <v>32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32</v>
      </c>
      <c r="BD84" s="204">
        <v>0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0</v>
      </c>
      <c r="BL84" s="8">
        <f t="shared" si="53"/>
        <v>32</v>
      </c>
      <c r="BM84" s="8">
        <f t="shared" si="54"/>
        <v>0</v>
      </c>
      <c r="BN84" s="8">
        <f t="shared" si="55"/>
        <v>32</v>
      </c>
      <c r="BO84" s="8">
        <f t="shared" si="56"/>
        <v>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'[3]11'!B87</f>
        <v>320</v>
      </c>
      <c r="C85" s="16">
        <f>'[3]11'!C87</f>
        <v>0</v>
      </c>
      <c r="D85" s="16">
        <f>'[3]11'!D87</f>
        <v>0</v>
      </c>
      <c r="E85" s="16">
        <f>'[3]11'!E87</f>
        <v>0</v>
      </c>
      <c r="F85" s="16">
        <f>'[3]11'!F87</f>
        <v>950</v>
      </c>
      <c r="G85" s="16">
        <f>'[3]11'!G87</f>
        <v>0</v>
      </c>
      <c r="H85" s="17">
        <f t="shared" si="59"/>
        <v>1270</v>
      </c>
      <c r="I85" s="15">
        <f>'[3]11'!J87</f>
        <v>285.95999999999998</v>
      </c>
      <c r="J85" s="16">
        <f>'[3]11'!K87</f>
        <v>0</v>
      </c>
      <c r="K85" s="16">
        <f>'[3]11'!L87</f>
        <v>0</v>
      </c>
      <c r="L85" s="16">
        <f>'[3]11'!M87</f>
        <v>0</v>
      </c>
      <c r="M85" s="16">
        <f>'[3]11'!N87</f>
        <v>0</v>
      </c>
      <c r="N85" s="16">
        <f>'[3]11'!O87</f>
        <v>0</v>
      </c>
      <c r="O85" s="17">
        <f t="shared" si="60"/>
        <v>285.95999999999998</v>
      </c>
      <c r="P85" s="18">
        <f>frq!C85</f>
        <v>1</v>
      </c>
      <c r="Q85" s="15">
        <f t="shared" si="33"/>
        <v>285.95999999999998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285.95999999999998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253.95999999999998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253.95999999999998</v>
      </c>
      <c r="AT85" s="8">
        <v>32</v>
      </c>
      <c r="AU85" s="8">
        <v>0</v>
      </c>
      <c r="AW85" s="204">
        <v>32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32</v>
      </c>
      <c r="BD85" s="204">
        <v>0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0</v>
      </c>
      <c r="BL85" s="8">
        <f t="shared" si="53"/>
        <v>32</v>
      </c>
      <c r="BM85" s="8">
        <f t="shared" si="54"/>
        <v>0</v>
      </c>
      <c r="BN85" s="8">
        <f t="shared" si="55"/>
        <v>32</v>
      </c>
      <c r="BO85" s="8">
        <f t="shared" si="56"/>
        <v>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'[3]11'!B88</f>
        <v>320</v>
      </c>
      <c r="C86" s="16">
        <f>'[3]11'!C88</f>
        <v>0</v>
      </c>
      <c r="D86" s="16">
        <f>'[3]11'!D88</f>
        <v>0</v>
      </c>
      <c r="E86" s="16">
        <f>'[3]11'!E88</f>
        <v>0</v>
      </c>
      <c r="F86" s="16">
        <f>'[3]11'!F88</f>
        <v>950</v>
      </c>
      <c r="G86" s="16">
        <f>'[3]11'!G88</f>
        <v>0</v>
      </c>
      <c r="H86" s="17">
        <f t="shared" si="59"/>
        <v>1270</v>
      </c>
      <c r="I86" s="15">
        <f>'[3]11'!J88</f>
        <v>285.95999999999998</v>
      </c>
      <c r="J86" s="16">
        <f>'[3]11'!K88</f>
        <v>0</v>
      </c>
      <c r="K86" s="16">
        <f>'[3]11'!L88</f>
        <v>0</v>
      </c>
      <c r="L86" s="16">
        <f>'[3]11'!M88</f>
        <v>0</v>
      </c>
      <c r="M86" s="16">
        <f>'[3]11'!N88</f>
        <v>0</v>
      </c>
      <c r="N86" s="16">
        <f>'[3]11'!O88</f>
        <v>0</v>
      </c>
      <c r="O86" s="17">
        <f t="shared" si="60"/>
        <v>285.95999999999998</v>
      </c>
      <c r="P86" s="18">
        <f>frq!C86</f>
        <v>1</v>
      </c>
      <c r="Q86" s="15">
        <f t="shared" si="33"/>
        <v>285.95999999999998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285.95999999999998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253.95999999999998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253.95999999999998</v>
      </c>
      <c r="AT86" s="8">
        <v>32</v>
      </c>
      <c r="AU86" s="8">
        <v>0</v>
      </c>
      <c r="AW86" s="204">
        <v>32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32</v>
      </c>
      <c r="BD86" s="204">
        <v>0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0</v>
      </c>
      <c r="BL86" s="8">
        <f t="shared" si="53"/>
        <v>32</v>
      </c>
      <c r="BM86" s="8">
        <f t="shared" si="54"/>
        <v>0</v>
      </c>
      <c r="BN86" s="8">
        <f t="shared" si="55"/>
        <v>32</v>
      </c>
      <c r="BO86" s="8">
        <f t="shared" si="56"/>
        <v>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'[3]11'!B89</f>
        <v>320</v>
      </c>
      <c r="C87" s="16">
        <f>'[3]11'!C89</f>
        <v>0</v>
      </c>
      <c r="D87" s="16">
        <f>'[3]11'!D89</f>
        <v>0</v>
      </c>
      <c r="E87" s="16">
        <f>'[3]11'!E89</f>
        <v>0</v>
      </c>
      <c r="F87" s="16">
        <f>'[3]11'!F89</f>
        <v>950</v>
      </c>
      <c r="G87" s="16">
        <f>'[3]11'!G89</f>
        <v>0</v>
      </c>
      <c r="H87" s="17">
        <f t="shared" si="59"/>
        <v>1270</v>
      </c>
      <c r="I87" s="15">
        <f>'[3]11'!J89</f>
        <v>310</v>
      </c>
      <c r="J87" s="16">
        <f>'[3]11'!K89</f>
        <v>0</v>
      </c>
      <c r="K87" s="16">
        <f>'[3]11'!L89</f>
        <v>0</v>
      </c>
      <c r="L87" s="16">
        <f>'[3]11'!M89</f>
        <v>0</v>
      </c>
      <c r="M87" s="16">
        <f>'[3]11'!N89</f>
        <v>0</v>
      </c>
      <c r="N87" s="16">
        <f>'[3]11'!O89</f>
        <v>0</v>
      </c>
      <c r="O87" s="17">
        <f t="shared" si="60"/>
        <v>310</v>
      </c>
      <c r="P87" s="18">
        <f>frq!C87</f>
        <v>1</v>
      </c>
      <c r="Q87" s="15">
        <f t="shared" si="33"/>
        <v>310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310</v>
      </c>
      <c r="X87" s="8">
        <f t="shared" si="36"/>
        <v>31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</v>
      </c>
      <c r="AE87" s="8">
        <f t="shared" si="43"/>
        <v>31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31</v>
      </c>
      <c r="AL87" s="8">
        <f t="shared" si="35"/>
        <v>248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248</v>
      </c>
      <c r="AT87" s="8">
        <v>31</v>
      </c>
      <c r="AU87" s="8">
        <v>31</v>
      </c>
      <c r="AW87" s="204">
        <v>31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31</v>
      </c>
      <c r="BD87" s="204">
        <v>31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31</v>
      </c>
      <c r="BL87" s="8">
        <f t="shared" si="53"/>
        <v>31</v>
      </c>
      <c r="BM87" s="8">
        <f t="shared" si="54"/>
        <v>31</v>
      </c>
      <c r="BN87" s="8">
        <f t="shared" si="55"/>
        <v>31</v>
      </c>
      <c r="BO87" s="8">
        <f t="shared" si="56"/>
        <v>31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'[3]11'!B90</f>
        <v>320</v>
      </c>
      <c r="C88" s="16">
        <f>'[3]11'!C90</f>
        <v>0</v>
      </c>
      <c r="D88" s="16">
        <f>'[3]11'!D90</f>
        <v>0</v>
      </c>
      <c r="E88" s="16">
        <f>'[3]11'!E90</f>
        <v>0</v>
      </c>
      <c r="F88" s="16">
        <f>'[3]11'!F90</f>
        <v>950</v>
      </c>
      <c r="G88" s="16">
        <f>'[3]11'!G90</f>
        <v>0</v>
      </c>
      <c r="H88" s="17">
        <f t="shared" si="59"/>
        <v>1270</v>
      </c>
      <c r="I88" s="15">
        <f>'[3]11'!J90</f>
        <v>310</v>
      </c>
      <c r="J88" s="16">
        <f>'[3]11'!K90</f>
        <v>0</v>
      </c>
      <c r="K88" s="16">
        <f>'[3]11'!L90</f>
        <v>0</v>
      </c>
      <c r="L88" s="16">
        <f>'[3]11'!M90</f>
        <v>0</v>
      </c>
      <c r="M88" s="16">
        <f>'[3]11'!N90</f>
        <v>0</v>
      </c>
      <c r="N88" s="16">
        <f>'[3]11'!O90</f>
        <v>0</v>
      </c>
      <c r="O88" s="17">
        <f t="shared" si="60"/>
        <v>310</v>
      </c>
      <c r="P88" s="18">
        <f>frq!C88</f>
        <v>1</v>
      </c>
      <c r="Q88" s="15">
        <f t="shared" si="33"/>
        <v>310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310</v>
      </c>
      <c r="X88" s="8">
        <f t="shared" si="36"/>
        <v>31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</v>
      </c>
      <c r="AE88" s="8">
        <f t="shared" si="43"/>
        <v>31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31</v>
      </c>
      <c r="AL88" s="8">
        <f t="shared" si="35"/>
        <v>248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248</v>
      </c>
      <c r="AT88" s="8">
        <v>31</v>
      </c>
      <c r="AU88" s="8">
        <v>31</v>
      </c>
      <c r="AW88" s="204">
        <v>31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31</v>
      </c>
      <c r="BD88" s="204">
        <v>31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31</v>
      </c>
      <c r="BL88" s="8">
        <f t="shared" si="53"/>
        <v>31</v>
      </c>
      <c r="BM88" s="8">
        <f t="shared" si="54"/>
        <v>31</v>
      </c>
      <c r="BN88" s="8">
        <f t="shared" si="55"/>
        <v>31</v>
      </c>
      <c r="BO88" s="8">
        <f t="shared" si="56"/>
        <v>31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'[3]11'!B91</f>
        <v>320</v>
      </c>
      <c r="C89" s="16">
        <f>'[3]11'!C91</f>
        <v>0</v>
      </c>
      <c r="D89" s="16">
        <f>'[3]11'!D91</f>
        <v>0</v>
      </c>
      <c r="E89" s="16">
        <f>'[3]11'!E91</f>
        <v>0</v>
      </c>
      <c r="F89" s="16">
        <f>'[3]11'!F91</f>
        <v>950</v>
      </c>
      <c r="G89" s="16">
        <f>'[3]11'!G91</f>
        <v>0</v>
      </c>
      <c r="H89" s="17">
        <f t="shared" si="59"/>
        <v>1270</v>
      </c>
      <c r="I89" s="15">
        <f>'[3]11'!J91</f>
        <v>310</v>
      </c>
      <c r="J89" s="16">
        <f>'[3]11'!K91</f>
        <v>0</v>
      </c>
      <c r="K89" s="16">
        <f>'[3]11'!L91</f>
        <v>0</v>
      </c>
      <c r="L89" s="16">
        <f>'[3]11'!M91</f>
        <v>0</v>
      </c>
      <c r="M89" s="16">
        <f>'[3]11'!N91</f>
        <v>0</v>
      </c>
      <c r="N89" s="16">
        <f>'[3]11'!O91</f>
        <v>0</v>
      </c>
      <c r="O89" s="17">
        <f t="shared" si="60"/>
        <v>310</v>
      </c>
      <c r="P89" s="18">
        <f>frq!C89</f>
        <v>1</v>
      </c>
      <c r="Q89" s="15">
        <f t="shared" si="33"/>
        <v>310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310</v>
      </c>
      <c r="X89" s="8">
        <f t="shared" si="36"/>
        <v>31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31</v>
      </c>
      <c r="AE89" s="8">
        <f t="shared" si="43"/>
        <v>31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31</v>
      </c>
      <c r="AL89" s="8">
        <f t="shared" si="35"/>
        <v>248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248</v>
      </c>
      <c r="AT89" s="8">
        <v>31</v>
      </c>
      <c r="AU89" s="8">
        <v>31</v>
      </c>
      <c r="AW89" s="204">
        <v>31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31</v>
      </c>
      <c r="BD89" s="204">
        <v>31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31</v>
      </c>
      <c r="BL89" s="8">
        <f t="shared" si="53"/>
        <v>31</v>
      </c>
      <c r="BM89" s="8">
        <f t="shared" si="54"/>
        <v>31</v>
      </c>
      <c r="BN89" s="8">
        <f t="shared" si="55"/>
        <v>31</v>
      </c>
      <c r="BO89" s="8">
        <f t="shared" si="56"/>
        <v>31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'[3]11'!B92</f>
        <v>320</v>
      </c>
      <c r="C90" s="16">
        <f>'[3]11'!C92</f>
        <v>0</v>
      </c>
      <c r="D90" s="16">
        <f>'[3]11'!D92</f>
        <v>0</v>
      </c>
      <c r="E90" s="16">
        <f>'[3]11'!E92</f>
        <v>0</v>
      </c>
      <c r="F90" s="16">
        <f>'[3]11'!F92</f>
        <v>950</v>
      </c>
      <c r="G90" s="16">
        <f>'[3]11'!G92</f>
        <v>0</v>
      </c>
      <c r="H90" s="17">
        <f t="shared" si="59"/>
        <v>1270</v>
      </c>
      <c r="I90" s="15">
        <f>'[3]11'!J92</f>
        <v>310</v>
      </c>
      <c r="J90" s="16">
        <f>'[3]11'!K92</f>
        <v>0</v>
      </c>
      <c r="K90" s="16">
        <f>'[3]11'!L92</f>
        <v>0</v>
      </c>
      <c r="L90" s="16">
        <f>'[3]11'!M92</f>
        <v>0</v>
      </c>
      <c r="M90" s="16">
        <f>'[3]11'!N92</f>
        <v>0</v>
      </c>
      <c r="N90" s="16">
        <f>'[3]11'!O92</f>
        <v>0</v>
      </c>
      <c r="O90" s="17">
        <f t="shared" si="60"/>
        <v>310</v>
      </c>
      <c r="P90" s="18">
        <f>frq!C90</f>
        <v>1</v>
      </c>
      <c r="Q90" s="15">
        <f t="shared" si="33"/>
        <v>310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310</v>
      </c>
      <c r="X90" s="8">
        <f t="shared" si="36"/>
        <v>31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</v>
      </c>
      <c r="AE90" s="8">
        <f t="shared" si="43"/>
        <v>31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31</v>
      </c>
      <c r="AL90" s="8">
        <f t="shared" si="35"/>
        <v>248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248</v>
      </c>
      <c r="AT90" s="8">
        <v>31</v>
      </c>
      <c r="AU90" s="8">
        <v>31</v>
      </c>
      <c r="AW90" s="204">
        <v>31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31</v>
      </c>
      <c r="BD90" s="204">
        <v>31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31</v>
      </c>
      <c r="BL90" s="8">
        <f t="shared" si="53"/>
        <v>31</v>
      </c>
      <c r="BM90" s="8">
        <f t="shared" si="54"/>
        <v>31</v>
      </c>
      <c r="BN90" s="8">
        <f t="shared" si="55"/>
        <v>31</v>
      </c>
      <c r="BO90" s="8">
        <f t="shared" si="56"/>
        <v>31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'[3]11'!B93</f>
        <v>320</v>
      </c>
      <c r="C91" s="16">
        <f>'[3]11'!C93</f>
        <v>0</v>
      </c>
      <c r="D91" s="16">
        <f>'[3]11'!D93</f>
        <v>0</v>
      </c>
      <c r="E91" s="16">
        <f>'[3]11'!E93</f>
        <v>0</v>
      </c>
      <c r="F91" s="16">
        <f>'[3]11'!F93</f>
        <v>950</v>
      </c>
      <c r="G91" s="16">
        <f>'[3]11'!G93</f>
        <v>0</v>
      </c>
      <c r="H91" s="17">
        <f t="shared" si="59"/>
        <v>1270</v>
      </c>
      <c r="I91" s="15">
        <f>'[3]11'!J93</f>
        <v>312</v>
      </c>
      <c r="J91" s="16">
        <f>'[3]11'!K93</f>
        <v>0</v>
      </c>
      <c r="K91" s="16">
        <f>'[3]11'!L93</f>
        <v>0</v>
      </c>
      <c r="L91" s="16">
        <f>'[3]11'!M93</f>
        <v>0</v>
      </c>
      <c r="M91" s="16">
        <f>'[3]11'!N93</f>
        <v>0</v>
      </c>
      <c r="N91" s="16">
        <f>'[3]11'!O93</f>
        <v>0</v>
      </c>
      <c r="O91" s="17">
        <f t="shared" si="60"/>
        <v>312</v>
      </c>
      <c r="P91" s="18">
        <f>frq!C91</f>
        <v>1</v>
      </c>
      <c r="Q91" s="15">
        <f t="shared" si="33"/>
        <v>312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312</v>
      </c>
      <c r="X91" s="8">
        <f t="shared" si="36"/>
        <v>31.2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31.2</v>
      </c>
      <c r="AE91" s="8">
        <f t="shared" si="43"/>
        <v>31.2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31.2</v>
      </c>
      <c r="AL91" s="8">
        <f t="shared" si="35"/>
        <v>249.60000000000002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249.60000000000002</v>
      </c>
      <c r="AT91" s="8">
        <v>31.2</v>
      </c>
      <c r="AU91" s="8">
        <v>31.2</v>
      </c>
      <c r="AW91" s="204">
        <v>31.2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31.2</v>
      </c>
      <c r="BD91" s="204">
        <v>31.2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31.2</v>
      </c>
      <c r="BL91" s="8">
        <f t="shared" si="53"/>
        <v>31.2</v>
      </c>
      <c r="BM91" s="8">
        <f t="shared" si="54"/>
        <v>31.2</v>
      </c>
      <c r="BN91" s="8">
        <f t="shared" si="55"/>
        <v>31.2</v>
      </c>
      <c r="BO91" s="8">
        <f t="shared" si="56"/>
        <v>31.2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'[3]11'!B94</f>
        <v>320</v>
      </c>
      <c r="C92" s="16">
        <f>'[3]11'!C94</f>
        <v>0</v>
      </c>
      <c r="D92" s="16">
        <f>'[3]11'!D94</f>
        <v>0</v>
      </c>
      <c r="E92" s="16">
        <f>'[3]11'!E94</f>
        <v>0</v>
      </c>
      <c r="F92" s="16">
        <f>'[3]11'!F94</f>
        <v>950</v>
      </c>
      <c r="G92" s="16">
        <f>'[3]11'!G94</f>
        <v>0</v>
      </c>
      <c r="H92" s="17">
        <f t="shared" si="59"/>
        <v>1270</v>
      </c>
      <c r="I92" s="15">
        <f>'[3]11'!J94</f>
        <v>312</v>
      </c>
      <c r="J92" s="16">
        <f>'[3]11'!K94</f>
        <v>0</v>
      </c>
      <c r="K92" s="16">
        <f>'[3]11'!L94</f>
        <v>0</v>
      </c>
      <c r="L92" s="16">
        <f>'[3]11'!M94</f>
        <v>0</v>
      </c>
      <c r="M92" s="16">
        <f>'[3]11'!N94</f>
        <v>0</v>
      </c>
      <c r="N92" s="16">
        <f>'[3]11'!O94</f>
        <v>0</v>
      </c>
      <c r="O92" s="17">
        <f t="shared" si="60"/>
        <v>312</v>
      </c>
      <c r="P92" s="18">
        <f>frq!C92</f>
        <v>1</v>
      </c>
      <c r="Q92" s="15">
        <f t="shared" si="33"/>
        <v>312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312</v>
      </c>
      <c r="X92" s="8">
        <f t="shared" si="36"/>
        <v>31.2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31.2</v>
      </c>
      <c r="AE92" s="8">
        <f t="shared" si="43"/>
        <v>31.2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31.2</v>
      </c>
      <c r="AL92" s="8">
        <f t="shared" si="35"/>
        <v>249.60000000000002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249.60000000000002</v>
      </c>
      <c r="AT92" s="8">
        <v>31.2</v>
      </c>
      <c r="AU92" s="8">
        <v>31.2</v>
      </c>
      <c r="AW92" s="204">
        <v>31.2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31.2</v>
      </c>
      <c r="BD92" s="204">
        <v>31.2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31.2</v>
      </c>
      <c r="BL92" s="8">
        <f t="shared" si="53"/>
        <v>31.2</v>
      </c>
      <c r="BM92" s="8">
        <f t="shared" si="54"/>
        <v>31.2</v>
      </c>
      <c r="BN92" s="8">
        <f t="shared" si="55"/>
        <v>31.2</v>
      </c>
      <c r="BO92" s="8">
        <f t="shared" si="56"/>
        <v>31.2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'[3]11'!B95</f>
        <v>320</v>
      </c>
      <c r="C93" s="16">
        <f>'[3]11'!C95</f>
        <v>0</v>
      </c>
      <c r="D93" s="16">
        <f>'[3]11'!D95</f>
        <v>0</v>
      </c>
      <c r="E93" s="16">
        <f>'[3]11'!E95</f>
        <v>0</v>
      </c>
      <c r="F93" s="16">
        <f>'[3]11'!F95</f>
        <v>950</v>
      </c>
      <c r="G93" s="16">
        <f>'[3]11'!G95</f>
        <v>0</v>
      </c>
      <c r="H93" s="17">
        <f t="shared" si="59"/>
        <v>1270</v>
      </c>
      <c r="I93" s="15">
        <f>'[3]11'!J95</f>
        <v>312</v>
      </c>
      <c r="J93" s="16">
        <f>'[3]11'!K95</f>
        <v>0</v>
      </c>
      <c r="K93" s="16">
        <f>'[3]11'!L95</f>
        <v>0</v>
      </c>
      <c r="L93" s="16">
        <f>'[3]11'!M95</f>
        <v>0</v>
      </c>
      <c r="M93" s="16">
        <f>'[3]11'!N95</f>
        <v>0</v>
      </c>
      <c r="N93" s="16">
        <f>'[3]11'!O95</f>
        <v>0</v>
      </c>
      <c r="O93" s="17">
        <f t="shared" si="60"/>
        <v>312</v>
      </c>
      <c r="P93" s="18">
        <f>frq!C93</f>
        <v>1</v>
      </c>
      <c r="Q93" s="15">
        <f t="shared" si="33"/>
        <v>312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312</v>
      </c>
      <c r="X93" s="8">
        <f t="shared" si="36"/>
        <v>31.2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31.2</v>
      </c>
      <c r="AE93" s="8">
        <f t="shared" si="43"/>
        <v>31.2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31.2</v>
      </c>
      <c r="AL93" s="8">
        <f t="shared" si="35"/>
        <v>249.60000000000002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249.60000000000002</v>
      </c>
      <c r="AT93" s="8">
        <v>31.2</v>
      </c>
      <c r="AU93" s="8">
        <v>31.2</v>
      </c>
      <c r="AW93" s="204">
        <v>31.2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31.2</v>
      </c>
      <c r="BD93" s="204">
        <v>31.2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31.2</v>
      </c>
      <c r="BL93" s="8">
        <f t="shared" si="53"/>
        <v>31.2</v>
      </c>
      <c r="BM93" s="8">
        <f t="shared" si="54"/>
        <v>31.2</v>
      </c>
      <c r="BN93" s="8">
        <f t="shared" si="55"/>
        <v>31.2</v>
      </c>
      <c r="BO93" s="8">
        <f t="shared" si="56"/>
        <v>31.2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'[3]11'!B96</f>
        <v>320</v>
      </c>
      <c r="C94" s="16">
        <f>'[3]11'!C96</f>
        <v>0</v>
      </c>
      <c r="D94" s="16">
        <f>'[3]11'!D96</f>
        <v>0</v>
      </c>
      <c r="E94" s="16">
        <f>'[3]11'!E96</f>
        <v>0</v>
      </c>
      <c r="F94" s="16">
        <f>'[3]11'!F96</f>
        <v>950</v>
      </c>
      <c r="G94" s="16">
        <f>'[3]11'!G96</f>
        <v>0</v>
      </c>
      <c r="H94" s="17">
        <f t="shared" si="59"/>
        <v>1270</v>
      </c>
      <c r="I94" s="15">
        <f>'[3]11'!J96</f>
        <v>312</v>
      </c>
      <c r="J94" s="16">
        <f>'[3]11'!K96</f>
        <v>0</v>
      </c>
      <c r="K94" s="16">
        <f>'[3]11'!L96</f>
        <v>0</v>
      </c>
      <c r="L94" s="16">
        <f>'[3]11'!M96</f>
        <v>0</v>
      </c>
      <c r="M94" s="16">
        <f>'[3]11'!N96</f>
        <v>0</v>
      </c>
      <c r="N94" s="16">
        <f>'[3]11'!O96</f>
        <v>0</v>
      </c>
      <c r="O94" s="17">
        <f t="shared" si="60"/>
        <v>312</v>
      </c>
      <c r="P94" s="18">
        <f>frq!C94</f>
        <v>1</v>
      </c>
      <c r="Q94" s="15">
        <f t="shared" si="33"/>
        <v>312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312</v>
      </c>
      <c r="X94" s="8">
        <f t="shared" si="36"/>
        <v>31.2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31.2</v>
      </c>
      <c r="AE94" s="8">
        <f t="shared" si="43"/>
        <v>31.2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31.2</v>
      </c>
      <c r="AL94" s="8">
        <f t="shared" si="35"/>
        <v>249.60000000000002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249.60000000000002</v>
      </c>
      <c r="AT94" s="8">
        <v>31.2</v>
      </c>
      <c r="AU94" s="8">
        <v>31.2</v>
      </c>
      <c r="AW94" s="204">
        <v>31.2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31.2</v>
      </c>
      <c r="BD94" s="204">
        <v>31.2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31.2</v>
      </c>
      <c r="BL94" s="8">
        <f t="shared" si="53"/>
        <v>31.2</v>
      </c>
      <c r="BM94" s="8">
        <f t="shared" si="54"/>
        <v>31.2</v>
      </c>
      <c r="BN94" s="8">
        <f t="shared" si="55"/>
        <v>31.2</v>
      </c>
      <c r="BO94" s="8">
        <f t="shared" si="56"/>
        <v>31.2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'[3]11'!B97</f>
        <v>320</v>
      </c>
      <c r="C95" s="16">
        <f>'[3]11'!C97</f>
        <v>0</v>
      </c>
      <c r="D95" s="16">
        <f>'[3]11'!D97</f>
        <v>0</v>
      </c>
      <c r="E95" s="16">
        <f>'[3]11'!E97</f>
        <v>0</v>
      </c>
      <c r="F95" s="16">
        <f>'[3]11'!F97</f>
        <v>950</v>
      </c>
      <c r="G95" s="16">
        <f>'[3]11'!G97</f>
        <v>0</v>
      </c>
      <c r="H95" s="17">
        <f t="shared" si="59"/>
        <v>1270</v>
      </c>
      <c r="I95" s="15">
        <f>'[3]11'!J97</f>
        <v>313</v>
      </c>
      <c r="J95" s="16">
        <f>'[3]11'!K97</f>
        <v>0</v>
      </c>
      <c r="K95" s="16">
        <f>'[3]11'!L97</f>
        <v>0</v>
      </c>
      <c r="L95" s="16">
        <f>'[3]11'!M97</f>
        <v>0</v>
      </c>
      <c r="M95" s="16">
        <f>'[3]11'!N97</f>
        <v>0</v>
      </c>
      <c r="N95" s="16">
        <f>'[3]11'!O97</f>
        <v>0</v>
      </c>
      <c r="O95" s="17">
        <f t="shared" si="60"/>
        <v>313</v>
      </c>
      <c r="P95" s="18">
        <f>frq!C95</f>
        <v>1</v>
      </c>
      <c r="Q95" s="15">
        <f t="shared" si="33"/>
        <v>313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313</v>
      </c>
      <c r="X95" s="8">
        <f t="shared" si="36"/>
        <v>31.3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31.3</v>
      </c>
      <c r="AE95" s="8">
        <f t="shared" si="43"/>
        <v>31.3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31.3</v>
      </c>
      <c r="AL95" s="8">
        <f t="shared" si="35"/>
        <v>250.39999999999998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250.39999999999998</v>
      </c>
      <c r="AT95" s="8">
        <v>31.3</v>
      </c>
      <c r="AU95" s="8">
        <v>31.3</v>
      </c>
      <c r="AW95" s="204">
        <v>31.3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31.3</v>
      </c>
      <c r="BD95" s="204">
        <v>31.3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31.3</v>
      </c>
      <c r="BL95" s="8">
        <f t="shared" si="53"/>
        <v>31.3</v>
      </c>
      <c r="BM95" s="8">
        <f t="shared" si="54"/>
        <v>31.3</v>
      </c>
      <c r="BN95" s="8">
        <f t="shared" si="55"/>
        <v>31.3</v>
      </c>
      <c r="BO95" s="8">
        <f t="shared" si="56"/>
        <v>31.3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'[3]11'!B98</f>
        <v>320</v>
      </c>
      <c r="C96" s="16">
        <f>'[3]11'!C98</f>
        <v>0</v>
      </c>
      <c r="D96" s="16">
        <f>'[3]11'!D98</f>
        <v>0</v>
      </c>
      <c r="E96" s="16">
        <f>'[3]11'!E98</f>
        <v>0</v>
      </c>
      <c r="F96" s="16">
        <f>'[3]11'!F98</f>
        <v>950</v>
      </c>
      <c r="G96" s="16">
        <f>'[3]11'!G98</f>
        <v>0</v>
      </c>
      <c r="H96" s="17">
        <f t="shared" si="59"/>
        <v>1270</v>
      </c>
      <c r="I96" s="15">
        <f>'[3]11'!J98</f>
        <v>313</v>
      </c>
      <c r="J96" s="16">
        <f>'[3]11'!K98</f>
        <v>0</v>
      </c>
      <c r="K96" s="16">
        <f>'[3]11'!L98</f>
        <v>0</v>
      </c>
      <c r="L96" s="16">
        <f>'[3]11'!M98</f>
        <v>0</v>
      </c>
      <c r="M96" s="16">
        <f>'[3]11'!N98</f>
        <v>0</v>
      </c>
      <c r="N96" s="16">
        <f>'[3]11'!O98</f>
        <v>0</v>
      </c>
      <c r="O96" s="17">
        <f t="shared" si="60"/>
        <v>313</v>
      </c>
      <c r="P96" s="18">
        <f>frq!C96</f>
        <v>1</v>
      </c>
      <c r="Q96" s="15">
        <f t="shared" si="33"/>
        <v>313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313</v>
      </c>
      <c r="X96" s="8">
        <f t="shared" si="36"/>
        <v>31.3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31.3</v>
      </c>
      <c r="AE96" s="8">
        <f t="shared" si="43"/>
        <v>31.3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31.3</v>
      </c>
      <c r="AL96" s="8">
        <f t="shared" si="35"/>
        <v>250.39999999999998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250.39999999999998</v>
      </c>
      <c r="AT96" s="8">
        <v>31.3</v>
      </c>
      <c r="AU96" s="8">
        <v>31.3</v>
      </c>
      <c r="AW96" s="204">
        <v>31.3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31.3</v>
      </c>
      <c r="BD96" s="204">
        <v>31.3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31.3</v>
      </c>
      <c r="BL96" s="8">
        <f t="shared" si="53"/>
        <v>31.3</v>
      </c>
      <c r="BM96" s="8">
        <f t="shared" si="54"/>
        <v>31.3</v>
      </c>
      <c r="BN96" s="8">
        <f t="shared" si="55"/>
        <v>31.3</v>
      </c>
      <c r="BO96" s="8">
        <f t="shared" si="56"/>
        <v>31.3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'[3]11'!B99</f>
        <v>320</v>
      </c>
      <c r="C97" s="16">
        <f>'[3]11'!C99</f>
        <v>0</v>
      </c>
      <c r="D97" s="16">
        <f>'[3]11'!D99</f>
        <v>0</v>
      </c>
      <c r="E97" s="16">
        <f>'[3]11'!E99</f>
        <v>0</v>
      </c>
      <c r="F97" s="16">
        <f>'[3]11'!F99</f>
        <v>950</v>
      </c>
      <c r="G97" s="16">
        <f>'[3]11'!G99</f>
        <v>0</v>
      </c>
      <c r="H97" s="17">
        <f t="shared" si="59"/>
        <v>1270</v>
      </c>
      <c r="I97" s="15">
        <f>'[3]11'!J99</f>
        <v>313</v>
      </c>
      <c r="J97" s="16">
        <f>'[3]11'!K99</f>
        <v>0</v>
      </c>
      <c r="K97" s="16">
        <f>'[3]11'!L99</f>
        <v>0</v>
      </c>
      <c r="L97" s="16">
        <f>'[3]11'!M99</f>
        <v>0</v>
      </c>
      <c r="M97" s="16">
        <f>'[3]11'!N99</f>
        <v>0</v>
      </c>
      <c r="N97" s="16">
        <f>'[3]11'!O99</f>
        <v>0</v>
      </c>
      <c r="O97" s="17">
        <f t="shared" si="60"/>
        <v>313</v>
      </c>
      <c r="P97" s="18">
        <f>frq!C97</f>
        <v>1</v>
      </c>
      <c r="Q97" s="15">
        <f t="shared" si="33"/>
        <v>313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313</v>
      </c>
      <c r="X97" s="8">
        <f t="shared" si="36"/>
        <v>31.3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31.3</v>
      </c>
      <c r="AE97" s="8">
        <f t="shared" si="43"/>
        <v>31.3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31.3</v>
      </c>
      <c r="AL97" s="8">
        <f t="shared" si="35"/>
        <v>250.39999999999998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250.39999999999998</v>
      </c>
      <c r="AT97" s="8">
        <v>31.3</v>
      </c>
      <c r="AU97" s="8">
        <v>31.3</v>
      </c>
      <c r="AW97" s="204">
        <v>31.3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31.3</v>
      </c>
      <c r="BD97" s="204">
        <v>31.3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31.3</v>
      </c>
      <c r="BL97" s="8">
        <f t="shared" si="53"/>
        <v>31.3</v>
      </c>
      <c r="BM97" s="8">
        <f t="shared" si="54"/>
        <v>31.3</v>
      </c>
      <c r="BN97" s="8">
        <f t="shared" si="55"/>
        <v>31.3</v>
      </c>
      <c r="BO97" s="8">
        <f t="shared" si="56"/>
        <v>31.3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'[3]11'!B100</f>
        <v>320</v>
      </c>
      <c r="C98" s="16">
        <f>'[3]11'!C100</f>
        <v>0</v>
      </c>
      <c r="D98" s="16">
        <f>'[3]11'!D100</f>
        <v>0</v>
      </c>
      <c r="E98" s="16">
        <f>'[3]11'!E100</f>
        <v>0</v>
      </c>
      <c r="F98" s="16">
        <f>'[3]11'!F100</f>
        <v>950</v>
      </c>
      <c r="G98" s="16">
        <f>'[3]11'!G100</f>
        <v>0</v>
      </c>
      <c r="H98" s="17">
        <f t="shared" si="59"/>
        <v>1270</v>
      </c>
      <c r="I98" s="15">
        <f>'[3]11'!J100</f>
        <v>313</v>
      </c>
      <c r="J98" s="16">
        <f>'[3]11'!K100</f>
        <v>0</v>
      </c>
      <c r="K98" s="16">
        <f>'[3]11'!L100</f>
        <v>0</v>
      </c>
      <c r="L98" s="16">
        <f>'[3]11'!M100</f>
        <v>0</v>
      </c>
      <c r="M98" s="16">
        <f>'[3]11'!N100</f>
        <v>0</v>
      </c>
      <c r="N98" s="16">
        <f>'[3]11'!O100</f>
        <v>0</v>
      </c>
      <c r="O98" s="17">
        <f t="shared" si="60"/>
        <v>313</v>
      </c>
      <c r="P98" s="18">
        <f>frq!C98</f>
        <v>1</v>
      </c>
      <c r="Q98" s="15">
        <f t="shared" si="33"/>
        <v>313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313</v>
      </c>
      <c r="X98" s="8">
        <f t="shared" si="36"/>
        <v>31.3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31.3</v>
      </c>
      <c r="AE98" s="8">
        <f t="shared" si="43"/>
        <v>31.3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31.3</v>
      </c>
      <c r="AL98" s="8">
        <f t="shared" si="35"/>
        <v>250.39999999999998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250.39999999999998</v>
      </c>
      <c r="AT98" s="8">
        <v>31.3</v>
      </c>
      <c r="AU98" s="8">
        <v>31.3</v>
      </c>
      <c r="AW98" s="204">
        <v>31.3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31.3</v>
      </c>
      <c r="BD98" s="204">
        <v>31.3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31.3</v>
      </c>
      <c r="BL98" s="8">
        <f t="shared" si="53"/>
        <v>31.3</v>
      </c>
      <c r="BM98" s="8">
        <f t="shared" si="54"/>
        <v>31.3</v>
      </c>
      <c r="BN98" s="8">
        <f t="shared" si="55"/>
        <v>31.3</v>
      </c>
      <c r="BO98" s="8">
        <f t="shared" si="56"/>
        <v>31.3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22.68</v>
      </c>
      <c r="G99" s="15">
        <f t="shared" si="62"/>
        <v>0</v>
      </c>
      <c r="H99" s="15">
        <f t="shared" si="62"/>
        <v>30.36</v>
      </c>
      <c r="I99" s="15">
        <f t="shared" si="62"/>
        <v>7.1694727499999935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7.1694727499999935</v>
      </c>
      <c r="P99" s="15">
        <f t="shared" si="62"/>
        <v>2.4E-2</v>
      </c>
      <c r="Q99" s="15">
        <f t="shared" si="62"/>
        <v>7.1694727499999935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7.1694727499999935</v>
      </c>
      <c r="X99" s="15">
        <f t="shared" si="62"/>
        <v>0.76357499999999989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0.76357499999999989</v>
      </c>
      <c r="AE99" s="15">
        <f t="shared" si="62"/>
        <v>0.47528175000000011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0.47528175000000011</v>
      </c>
      <c r="AL99" s="15">
        <f t="shared" si="62"/>
        <v>5.9306159999999926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5.9306159999999926</v>
      </c>
      <c r="AS99" s="15">
        <f t="shared" si="62"/>
        <v>0</v>
      </c>
      <c r="AT99" s="15">
        <f t="shared" si="62"/>
        <v>0.76212500000000005</v>
      </c>
      <c r="AU99" s="15">
        <f t="shared" si="62"/>
        <v>0.51510500000000037</v>
      </c>
      <c r="AV99" s="15">
        <f t="shared" si="62"/>
        <v>0</v>
      </c>
      <c r="AW99" s="15">
        <f t="shared" si="62"/>
        <v>0.76357499999999989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0.76357499999999989</v>
      </c>
      <c r="BD99" s="15">
        <f t="shared" si="62"/>
        <v>0.47528175000000011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0.47528175000000011</v>
      </c>
      <c r="BK99" s="15"/>
      <c r="BL99" s="15">
        <f t="shared" si="63"/>
        <v>0.76212500000000005</v>
      </c>
      <c r="BM99" s="15">
        <f t="shared" si="63"/>
        <v>0.51510500000000037</v>
      </c>
      <c r="BN99" s="15">
        <f t="shared" si="63"/>
        <v>0.76357499999999989</v>
      </c>
      <c r="BO99" s="15">
        <f t="shared" si="63"/>
        <v>0.47528175000000011</v>
      </c>
      <c r="BP99" s="15">
        <f t="shared" si="63"/>
        <v>-1.450000000000009E-3</v>
      </c>
      <c r="BQ99" s="15">
        <f t="shared" si="63"/>
        <v>3.9823249999999984E-2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44815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44815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200</v>
      </c>
      <c r="C3">
        <f>PPCL!E3</f>
        <v>0</v>
      </c>
      <c r="D3">
        <f>PPCL!O3</f>
        <v>34</v>
      </c>
      <c r="E3">
        <f>PPCL!P3</f>
        <v>0</v>
      </c>
      <c r="F3">
        <f>B3+C3</f>
        <v>200</v>
      </c>
      <c r="G3">
        <f>D3+E3</f>
        <v>34</v>
      </c>
      <c r="H3" s="154"/>
      <c r="I3">
        <f>BRPL_EOD!AI3+BRPL_EOD!AJ3</f>
        <v>9.6199999999999992</v>
      </c>
      <c r="J3">
        <f>BYPL_EOD!AI3+BYPL_EOD!AJ3</f>
        <v>5.46</v>
      </c>
      <c r="K3">
        <f>MES_EOD!AI3+MES_EOD!AJ3</f>
        <v>2.06</v>
      </c>
      <c r="L3">
        <f>NDMC_EOD!AI3+NDMC_EOD!AJ3</f>
        <v>10.3</v>
      </c>
      <c r="M3">
        <f>TPDDL_EOD!AI3+TPDDL_EOD!AJ3</f>
        <v>6.56</v>
      </c>
      <c r="N3">
        <f t="shared" ref="N3:N66" si="0">SUM(I3:M3)</f>
        <v>34</v>
      </c>
      <c r="O3" s="154">
        <f t="shared" ref="O3:O66" si="1">G3-N3</f>
        <v>0</v>
      </c>
      <c r="P3">
        <v>9.6199999999999992</v>
      </c>
      <c r="Q3">
        <v>5.46</v>
      </c>
      <c r="R3">
        <v>2.06</v>
      </c>
      <c r="S3">
        <v>10.3</v>
      </c>
      <c r="T3">
        <v>6.56</v>
      </c>
      <c r="U3" s="156">
        <f t="shared" ref="U3:U66" si="2">SUM(P3:T3)</f>
        <v>34</v>
      </c>
      <c r="V3" s="154">
        <f t="shared" ref="V3:V66" si="3">G3-U3</f>
        <v>0</v>
      </c>
    </row>
    <row r="4" spans="1:22">
      <c r="A4" t="s">
        <v>46</v>
      </c>
      <c r="B4">
        <f>PPCL!D4</f>
        <v>200</v>
      </c>
      <c r="C4">
        <f>PPCL!E4</f>
        <v>0</v>
      </c>
      <c r="D4">
        <f>PPCL!O4</f>
        <v>34</v>
      </c>
      <c r="E4">
        <f>PPCL!P4</f>
        <v>0</v>
      </c>
      <c r="F4">
        <f t="shared" ref="F4:F67" si="4">B4+C4</f>
        <v>200</v>
      </c>
      <c r="G4">
        <f t="shared" ref="G4:G67" si="5">D4+E4</f>
        <v>34</v>
      </c>
      <c r="H4" s="154"/>
      <c r="I4">
        <f>BRPL_EOD!AI4+BRPL_EOD!AJ4</f>
        <v>9.6199999999999992</v>
      </c>
      <c r="J4">
        <f>BYPL_EOD!AI4+BYPL_EOD!AJ4</f>
        <v>5.46</v>
      </c>
      <c r="K4">
        <f>MES_EOD!AI4+MES_EOD!AJ4</f>
        <v>2.06</v>
      </c>
      <c r="L4">
        <f>NDMC_EOD!AI4+NDMC_EOD!AJ4</f>
        <v>10.3</v>
      </c>
      <c r="M4">
        <f>TPDDL_EOD!AI4+TPDDL_EOD!AJ4</f>
        <v>6.56</v>
      </c>
      <c r="N4">
        <f t="shared" si="0"/>
        <v>34</v>
      </c>
      <c r="O4" s="154">
        <f t="shared" si="1"/>
        <v>0</v>
      </c>
      <c r="P4">
        <v>9.6199999999999992</v>
      </c>
      <c r="Q4">
        <v>5.46</v>
      </c>
      <c r="R4">
        <v>2.06</v>
      </c>
      <c r="S4">
        <v>10.3</v>
      </c>
      <c r="T4">
        <v>6.56</v>
      </c>
      <c r="U4" s="156">
        <f t="shared" si="2"/>
        <v>34</v>
      </c>
      <c r="V4" s="154">
        <f t="shared" si="3"/>
        <v>0</v>
      </c>
    </row>
    <row r="5" spans="1:22">
      <c r="A5" t="s">
        <v>47</v>
      </c>
      <c r="B5">
        <f>PPCL!D5</f>
        <v>200</v>
      </c>
      <c r="C5">
        <f>PPCL!E5</f>
        <v>0</v>
      </c>
      <c r="D5">
        <f>PPCL!O5</f>
        <v>34</v>
      </c>
      <c r="E5">
        <f>PPCL!P5</f>
        <v>0</v>
      </c>
      <c r="F5">
        <f t="shared" si="4"/>
        <v>200</v>
      </c>
      <c r="G5">
        <f t="shared" si="5"/>
        <v>34</v>
      </c>
      <c r="H5" s="154"/>
      <c r="I5">
        <f>BRPL_EOD!AI5+BRPL_EOD!AJ5</f>
        <v>9.6199999999999992</v>
      </c>
      <c r="J5">
        <f>BYPL_EOD!AI5+BYPL_EOD!AJ5</f>
        <v>5.46</v>
      </c>
      <c r="K5">
        <f>MES_EOD!AI5+MES_EOD!AJ5</f>
        <v>2.06</v>
      </c>
      <c r="L5">
        <f>NDMC_EOD!AI5+NDMC_EOD!AJ5</f>
        <v>10.3</v>
      </c>
      <c r="M5">
        <f>TPDDL_EOD!AI5+TPDDL_EOD!AJ5</f>
        <v>6.56</v>
      </c>
      <c r="N5">
        <f t="shared" si="0"/>
        <v>34</v>
      </c>
      <c r="O5" s="154">
        <f t="shared" si="1"/>
        <v>0</v>
      </c>
      <c r="P5">
        <v>9.6199999999999992</v>
      </c>
      <c r="Q5">
        <v>5.46</v>
      </c>
      <c r="R5">
        <v>2.06</v>
      </c>
      <c r="S5">
        <v>10.3</v>
      </c>
      <c r="T5">
        <v>6.56</v>
      </c>
      <c r="U5" s="156">
        <f t="shared" si="2"/>
        <v>34</v>
      </c>
      <c r="V5" s="154">
        <f t="shared" si="3"/>
        <v>0</v>
      </c>
    </row>
    <row r="6" spans="1:22">
      <c r="A6" t="s">
        <v>48</v>
      </c>
      <c r="B6">
        <f>PPCL!D6</f>
        <v>200</v>
      </c>
      <c r="C6">
        <f>PPCL!E6</f>
        <v>0</v>
      </c>
      <c r="D6">
        <f>PPCL!O6</f>
        <v>34</v>
      </c>
      <c r="E6">
        <f>PPCL!P6</f>
        <v>0</v>
      </c>
      <c r="F6">
        <f t="shared" si="4"/>
        <v>200</v>
      </c>
      <c r="G6">
        <f t="shared" si="5"/>
        <v>34</v>
      </c>
      <c r="H6" s="154"/>
      <c r="I6">
        <f>BRPL_EOD!AI6+BRPL_EOD!AJ6</f>
        <v>9.6199999999999992</v>
      </c>
      <c r="J6">
        <f>BYPL_EOD!AI6+BYPL_EOD!AJ6</f>
        <v>5.46</v>
      </c>
      <c r="K6">
        <f>MES_EOD!AI6+MES_EOD!AJ6</f>
        <v>2.06</v>
      </c>
      <c r="L6">
        <f>NDMC_EOD!AI6+NDMC_EOD!AJ6</f>
        <v>10.3</v>
      </c>
      <c r="M6">
        <f>TPDDL_EOD!AI6+TPDDL_EOD!AJ6</f>
        <v>6.56</v>
      </c>
      <c r="N6">
        <f t="shared" si="0"/>
        <v>34</v>
      </c>
      <c r="O6" s="154">
        <f t="shared" si="1"/>
        <v>0</v>
      </c>
      <c r="P6">
        <v>9.6199999999999992</v>
      </c>
      <c r="Q6">
        <v>5.46</v>
      </c>
      <c r="R6">
        <v>2.06</v>
      </c>
      <c r="S6">
        <v>10.3</v>
      </c>
      <c r="T6">
        <v>6.56</v>
      </c>
      <c r="U6" s="156">
        <f t="shared" si="2"/>
        <v>34</v>
      </c>
      <c r="V6" s="154">
        <f t="shared" si="3"/>
        <v>0</v>
      </c>
    </row>
    <row r="7" spans="1:22">
      <c r="A7" t="s">
        <v>49</v>
      </c>
      <c r="B7">
        <f>PPCL!D7</f>
        <v>200</v>
      </c>
      <c r="C7">
        <f>PPCL!E7</f>
        <v>0</v>
      </c>
      <c r="D7">
        <f>PPCL!O7</f>
        <v>34</v>
      </c>
      <c r="E7">
        <f>PPCL!P7</f>
        <v>0</v>
      </c>
      <c r="F7">
        <f t="shared" si="4"/>
        <v>200</v>
      </c>
      <c r="G7">
        <f t="shared" si="5"/>
        <v>34</v>
      </c>
      <c r="H7" s="154"/>
      <c r="I7">
        <f>BRPL_EOD!AI7+BRPL_EOD!AJ7</f>
        <v>9.6199999999999992</v>
      </c>
      <c r="J7">
        <f>BYPL_EOD!AI7+BYPL_EOD!AJ7</f>
        <v>5.46</v>
      </c>
      <c r="K7">
        <f>MES_EOD!AI7+MES_EOD!AJ7</f>
        <v>2.06</v>
      </c>
      <c r="L7">
        <f>NDMC_EOD!AI7+NDMC_EOD!AJ7</f>
        <v>10.3</v>
      </c>
      <c r="M7">
        <f>TPDDL_EOD!AI7+TPDDL_EOD!AJ7</f>
        <v>6.56</v>
      </c>
      <c r="N7">
        <f t="shared" si="0"/>
        <v>34</v>
      </c>
      <c r="O7" s="154">
        <f t="shared" si="1"/>
        <v>0</v>
      </c>
      <c r="P7">
        <v>9.6199999999999992</v>
      </c>
      <c r="Q7">
        <v>5.46</v>
      </c>
      <c r="R7">
        <v>2.06</v>
      </c>
      <c r="S7">
        <v>10.3</v>
      </c>
      <c r="T7">
        <v>6.56</v>
      </c>
      <c r="U7" s="156">
        <f t="shared" si="2"/>
        <v>34</v>
      </c>
      <c r="V7" s="154">
        <f t="shared" si="3"/>
        <v>0</v>
      </c>
    </row>
    <row r="8" spans="1:22">
      <c r="A8" t="s">
        <v>50</v>
      </c>
      <c r="B8">
        <f>PPCL!D8</f>
        <v>200</v>
      </c>
      <c r="C8">
        <f>PPCL!E8</f>
        <v>0</v>
      </c>
      <c r="D8">
        <f>PPCL!O8</f>
        <v>34</v>
      </c>
      <c r="E8">
        <f>PPCL!P8</f>
        <v>0</v>
      </c>
      <c r="F8">
        <f t="shared" si="4"/>
        <v>200</v>
      </c>
      <c r="G8">
        <f t="shared" si="5"/>
        <v>34</v>
      </c>
      <c r="H8" s="154"/>
      <c r="I8">
        <f>BRPL_EOD!AI8+BRPL_EOD!AJ8</f>
        <v>9.6199999999999992</v>
      </c>
      <c r="J8">
        <f>BYPL_EOD!AI8+BYPL_EOD!AJ8</f>
        <v>5.46</v>
      </c>
      <c r="K8">
        <f>MES_EOD!AI8+MES_EOD!AJ8</f>
        <v>2.06</v>
      </c>
      <c r="L8">
        <f>NDMC_EOD!AI8+NDMC_EOD!AJ8</f>
        <v>10.3</v>
      </c>
      <c r="M8">
        <f>TPDDL_EOD!AI8+TPDDL_EOD!AJ8</f>
        <v>6.56</v>
      </c>
      <c r="N8">
        <f t="shared" si="0"/>
        <v>34</v>
      </c>
      <c r="O8" s="154">
        <f t="shared" si="1"/>
        <v>0</v>
      </c>
      <c r="P8">
        <v>9.6199999999999992</v>
      </c>
      <c r="Q8">
        <v>5.46</v>
      </c>
      <c r="R8">
        <v>2.06</v>
      </c>
      <c r="S8">
        <v>10.3</v>
      </c>
      <c r="T8">
        <v>6.56</v>
      </c>
      <c r="U8" s="156">
        <f t="shared" si="2"/>
        <v>34</v>
      </c>
      <c r="V8" s="154">
        <f t="shared" si="3"/>
        <v>0</v>
      </c>
    </row>
    <row r="9" spans="1:22">
      <c r="A9" t="s">
        <v>51</v>
      </c>
      <c r="B9">
        <f>PPCL!D9</f>
        <v>200</v>
      </c>
      <c r="C9">
        <f>PPCL!E9</f>
        <v>0</v>
      </c>
      <c r="D9">
        <f>PPCL!O9</f>
        <v>34</v>
      </c>
      <c r="E9">
        <f>PPCL!P9</f>
        <v>0</v>
      </c>
      <c r="F9">
        <f t="shared" si="4"/>
        <v>200</v>
      </c>
      <c r="G9">
        <f t="shared" si="5"/>
        <v>34</v>
      </c>
      <c r="H9" s="154"/>
      <c r="I9">
        <f>BRPL_EOD!AI9+BRPL_EOD!AJ9</f>
        <v>9.6199999999999992</v>
      </c>
      <c r="J9">
        <f>BYPL_EOD!AI9+BYPL_EOD!AJ9</f>
        <v>5.46</v>
      </c>
      <c r="K9">
        <f>MES_EOD!AI9+MES_EOD!AJ9</f>
        <v>2.06</v>
      </c>
      <c r="L9">
        <f>NDMC_EOD!AI9+NDMC_EOD!AJ9</f>
        <v>10.3</v>
      </c>
      <c r="M9">
        <f>TPDDL_EOD!AI9+TPDDL_EOD!AJ9</f>
        <v>6.56</v>
      </c>
      <c r="N9">
        <f t="shared" si="0"/>
        <v>34</v>
      </c>
      <c r="O9" s="154">
        <f t="shared" si="1"/>
        <v>0</v>
      </c>
      <c r="P9">
        <v>9.6199999999999992</v>
      </c>
      <c r="Q9">
        <v>5.46</v>
      </c>
      <c r="R9">
        <v>2.06</v>
      </c>
      <c r="S9">
        <v>10.3</v>
      </c>
      <c r="T9">
        <v>6.56</v>
      </c>
      <c r="U9" s="156">
        <f t="shared" si="2"/>
        <v>34</v>
      </c>
      <c r="V9" s="154">
        <f t="shared" si="3"/>
        <v>0</v>
      </c>
    </row>
    <row r="10" spans="1:22">
      <c r="A10" t="s">
        <v>52</v>
      </c>
      <c r="B10">
        <f>PPCL!D10</f>
        <v>200</v>
      </c>
      <c r="C10">
        <f>PPCL!E10</f>
        <v>0</v>
      </c>
      <c r="D10">
        <f>PPCL!O10</f>
        <v>34</v>
      </c>
      <c r="E10">
        <f>PPCL!P10</f>
        <v>0</v>
      </c>
      <c r="F10">
        <f t="shared" si="4"/>
        <v>200</v>
      </c>
      <c r="G10">
        <f t="shared" si="5"/>
        <v>34</v>
      </c>
      <c r="H10" s="154"/>
      <c r="I10">
        <f>BRPL_EOD!AI10+BRPL_EOD!AJ10</f>
        <v>9.6199999999999992</v>
      </c>
      <c r="J10">
        <f>BYPL_EOD!AI10+BYPL_EOD!AJ10</f>
        <v>5.46</v>
      </c>
      <c r="K10">
        <f>MES_EOD!AI10+MES_EOD!AJ10</f>
        <v>2.06</v>
      </c>
      <c r="L10">
        <f>NDMC_EOD!AI10+NDMC_EOD!AJ10</f>
        <v>10.3</v>
      </c>
      <c r="M10">
        <f>TPDDL_EOD!AI10+TPDDL_EOD!AJ10</f>
        <v>6.56</v>
      </c>
      <c r="N10">
        <f t="shared" si="0"/>
        <v>34</v>
      </c>
      <c r="O10" s="154">
        <f t="shared" si="1"/>
        <v>0</v>
      </c>
      <c r="P10">
        <v>9.6199999999999992</v>
      </c>
      <c r="Q10">
        <v>5.46</v>
      </c>
      <c r="R10">
        <v>2.06</v>
      </c>
      <c r="S10">
        <v>10.3</v>
      </c>
      <c r="T10">
        <v>6.56</v>
      </c>
      <c r="U10" s="156">
        <f t="shared" si="2"/>
        <v>34</v>
      </c>
      <c r="V10" s="154">
        <f t="shared" si="3"/>
        <v>0</v>
      </c>
    </row>
    <row r="11" spans="1:22">
      <c r="A11" t="s">
        <v>53</v>
      </c>
      <c r="B11">
        <f>PPCL!D11</f>
        <v>200</v>
      </c>
      <c r="C11">
        <f>PPCL!E11</f>
        <v>0</v>
      </c>
      <c r="D11">
        <f>PPCL!O11</f>
        <v>34</v>
      </c>
      <c r="E11">
        <f>PPCL!P11</f>
        <v>0</v>
      </c>
      <c r="F11">
        <f t="shared" si="4"/>
        <v>200</v>
      </c>
      <c r="G11">
        <f t="shared" si="5"/>
        <v>34</v>
      </c>
      <c r="H11" s="154"/>
      <c r="I11">
        <f>BRPL_EOD!AI11+BRPL_EOD!AJ11</f>
        <v>9.6199999999999992</v>
      </c>
      <c r="J11">
        <f>BYPL_EOD!AI11+BYPL_EOD!AJ11</f>
        <v>5.46</v>
      </c>
      <c r="K11">
        <f>MES_EOD!AI11+MES_EOD!AJ11</f>
        <v>2.06</v>
      </c>
      <c r="L11">
        <f>NDMC_EOD!AI11+NDMC_EOD!AJ11</f>
        <v>10.3</v>
      </c>
      <c r="M11">
        <f>TPDDL_EOD!AI11+TPDDL_EOD!AJ11</f>
        <v>6.56</v>
      </c>
      <c r="N11">
        <f t="shared" si="0"/>
        <v>34</v>
      </c>
      <c r="O11" s="154">
        <f t="shared" si="1"/>
        <v>0</v>
      </c>
      <c r="P11">
        <v>9.6199999999999992</v>
      </c>
      <c r="Q11">
        <v>5.46</v>
      </c>
      <c r="R11">
        <v>2.06</v>
      </c>
      <c r="S11">
        <v>10.3</v>
      </c>
      <c r="T11">
        <v>6.56</v>
      </c>
      <c r="U11" s="156">
        <f t="shared" si="2"/>
        <v>34</v>
      </c>
      <c r="V11" s="154">
        <f t="shared" si="3"/>
        <v>0</v>
      </c>
    </row>
    <row r="12" spans="1:22">
      <c r="A12" t="s">
        <v>54</v>
      </c>
      <c r="B12">
        <f>PPCL!D12</f>
        <v>200</v>
      </c>
      <c r="C12">
        <f>PPCL!E12</f>
        <v>0</v>
      </c>
      <c r="D12">
        <f>PPCL!O12</f>
        <v>34</v>
      </c>
      <c r="E12">
        <f>PPCL!P12</f>
        <v>0</v>
      </c>
      <c r="F12">
        <f t="shared" si="4"/>
        <v>200</v>
      </c>
      <c r="G12">
        <f t="shared" si="5"/>
        <v>34</v>
      </c>
      <c r="H12" s="154"/>
      <c r="I12">
        <f>BRPL_EOD!AI12+BRPL_EOD!AJ12</f>
        <v>9.6199999999999992</v>
      </c>
      <c r="J12">
        <f>BYPL_EOD!AI12+BYPL_EOD!AJ12</f>
        <v>5.46</v>
      </c>
      <c r="K12">
        <f>MES_EOD!AI12+MES_EOD!AJ12</f>
        <v>2.06</v>
      </c>
      <c r="L12">
        <f>NDMC_EOD!AI12+NDMC_EOD!AJ12</f>
        <v>10.3</v>
      </c>
      <c r="M12">
        <f>TPDDL_EOD!AI12+TPDDL_EOD!AJ12</f>
        <v>6.56</v>
      </c>
      <c r="N12">
        <f t="shared" si="0"/>
        <v>34</v>
      </c>
      <c r="O12" s="154">
        <f t="shared" si="1"/>
        <v>0</v>
      </c>
      <c r="P12">
        <v>9.6199999999999992</v>
      </c>
      <c r="Q12">
        <v>5.46</v>
      </c>
      <c r="R12">
        <v>2.06</v>
      </c>
      <c r="S12">
        <v>10.3</v>
      </c>
      <c r="T12">
        <v>6.56</v>
      </c>
      <c r="U12" s="156">
        <f t="shared" si="2"/>
        <v>34</v>
      </c>
      <c r="V12" s="154">
        <f t="shared" si="3"/>
        <v>0</v>
      </c>
    </row>
    <row r="13" spans="1:22">
      <c r="A13" t="s">
        <v>55</v>
      </c>
      <c r="B13">
        <f>PPCL!D13</f>
        <v>200</v>
      </c>
      <c r="C13">
        <f>PPCL!E13</f>
        <v>0</v>
      </c>
      <c r="D13">
        <f>PPCL!O13</f>
        <v>34</v>
      </c>
      <c r="E13">
        <f>PPCL!P13</f>
        <v>0</v>
      </c>
      <c r="F13">
        <f t="shared" si="4"/>
        <v>200</v>
      </c>
      <c r="G13">
        <f t="shared" si="5"/>
        <v>34</v>
      </c>
      <c r="H13" s="154"/>
      <c r="I13">
        <f>BRPL_EOD!AI13+BRPL_EOD!AJ13</f>
        <v>9.6199999999999992</v>
      </c>
      <c r="J13">
        <f>BYPL_EOD!AI13+BYPL_EOD!AJ13</f>
        <v>5.46</v>
      </c>
      <c r="K13">
        <f>MES_EOD!AI13+MES_EOD!AJ13</f>
        <v>2.06</v>
      </c>
      <c r="L13">
        <f>NDMC_EOD!AI13+NDMC_EOD!AJ13</f>
        <v>10.3</v>
      </c>
      <c r="M13">
        <f>TPDDL_EOD!AI13+TPDDL_EOD!AJ13</f>
        <v>6.56</v>
      </c>
      <c r="N13">
        <f t="shared" si="0"/>
        <v>34</v>
      </c>
      <c r="O13" s="154">
        <f t="shared" si="1"/>
        <v>0</v>
      </c>
      <c r="P13">
        <v>9.6199999999999992</v>
      </c>
      <c r="Q13">
        <v>5.46</v>
      </c>
      <c r="R13">
        <v>2.06</v>
      </c>
      <c r="S13">
        <v>10.3</v>
      </c>
      <c r="T13">
        <v>6.56</v>
      </c>
      <c r="U13" s="156">
        <f t="shared" si="2"/>
        <v>34</v>
      </c>
      <c r="V13" s="154">
        <f t="shared" si="3"/>
        <v>0</v>
      </c>
    </row>
    <row r="14" spans="1:22">
      <c r="A14" t="s">
        <v>56</v>
      </c>
      <c r="B14">
        <f>PPCL!D14</f>
        <v>200</v>
      </c>
      <c r="C14">
        <f>PPCL!E14</f>
        <v>0</v>
      </c>
      <c r="D14">
        <f>PPCL!O14</f>
        <v>34</v>
      </c>
      <c r="E14">
        <f>PPCL!P14</f>
        <v>0</v>
      </c>
      <c r="F14">
        <f t="shared" si="4"/>
        <v>200</v>
      </c>
      <c r="G14">
        <f t="shared" si="5"/>
        <v>34</v>
      </c>
      <c r="H14" s="154"/>
      <c r="I14">
        <f>BRPL_EOD!AI14+BRPL_EOD!AJ14</f>
        <v>9.6199999999999992</v>
      </c>
      <c r="J14">
        <f>BYPL_EOD!AI14+BYPL_EOD!AJ14</f>
        <v>5.46</v>
      </c>
      <c r="K14">
        <f>MES_EOD!AI14+MES_EOD!AJ14</f>
        <v>2.06</v>
      </c>
      <c r="L14">
        <f>NDMC_EOD!AI14+NDMC_EOD!AJ14</f>
        <v>10.3</v>
      </c>
      <c r="M14">
        <f>TPDDL_EOD!AI14+TPDDL_EOD!AJ14</f>
        <v>6.56</v>
      </c>
      <c r="N14">
        <f t="shared" si="0"/>
        <v>34</v>
      </c>
      <c r="O14" s="154">
        <f t="shared" si="1"/>
        <v>0</v>
      </c>
      <c r="P14">
        <v>9.6199999999999992</v>
      </c>
      <c r="Q14">
        <v>5.46</v>
      </c>
      <c r="R14">
        <v>2.06</v>
      </c>
      <c r="S14">
        <v>10.3</v>
      </c>
      <c r="T14">
        <v>6.56</v>
      </c>
      <c r="U14" s="156">
        <f t="shared" si="2"/>
        <v>34</v>
      </c>
      <c r="V14" s="154">
        <f t="shared" si="3"/>
        <v>0</v>
      </c>
    </row>
    <row r="15" spans="1:22">
      <c r="A15" t="s">
        <v>57</v>
      </c>
      <c r="B15">
        <f>PPCL!D15</f>
        <v>200</v>
      </c>
      <c r="C15">
        <f>PPCL!E15</f>
        <v>0</v>
      </c>
      <c r="D15">
        <f>PPCL!O15</f>
        <v>35</v>
      </c>
      <c r="E15">
        <f>PPCL!P15</f>
        <v>0</v>
      </c>
      <c r="F15">
        <f t="shared" si="4"/>
        <v>200</v>
      </c>
      <c r="G15">
        <f t="shared" si="5"/>
        <v>35</v>
      </c>
      <c r="H15" s="154"/>
      <c r="I15">
        <f>BRPL_EOD!AI15+BRPL_EOD!AJ15</f>
        <v>4.04</v>
      </c>
      <c r="J15">
        <f>BYPL_EOD!AI15+BYPL_EOD!AJ15</f>
        <v>20.190000000000001</v>
      </c>
      <c r="K15">
        <f>MES_EOD!AI15+MES_EOD!AJ15</f>
        <v>0</v>
      </c>
      <c r="L15">
        <f>NDMC_EOD!AI15+NDMC_EOD!AJ15</f>
        <v>6.73</v>
      </c>
      <c r="M15">
        <f>TPDDL_EOD!AI15+TPDDL_EOD!AJ15</f>
        <v>4.04</v>
      </c>
      <c r="N15">
        <f t="shared" si="0"/>
        <v>35</v>
      </c>
      <c r="O15" s="154">
        <f t="shared" si="1"/>
        <v>0</v>
      </c>
      <c r="P15">
        <v>4.04</v>
      </c>
      <c r="Q15">
        <v>20.190000000000001</v>
      </c>
      <c r="R15">
        <v>0</v>
      </c>
      <c r="S15">
        <v>6.73</v>
      </c>
      <c r="T15">
        <v>4.04</v>
      </c>
      <c r="U15" s="156">
        <f t="shared" si="2"/>
        <v>35</v>
      </c>
      <c r="V15" s="154">
        <f t="shared" si="3"/>
        <v>0</v>
      </c>
    </row>
    <row r="16" spans="1:22">
      <c r="A16" t="s">
        <v>58</v>
      </c>
      <c r="B16">
        <f>PPCL!D16</f>
        <v>200</v>
      </c>
      <c r="C16">
        <f>PPCL!E16</f>
        <v>0</v>
      </c>
      <c r="D16">
        <f>PPCL!O16</f>
        <v>35</v>
      </c>
      <c r="E16">
        <f>PPCL!P16</f>
        <v>0</v>
      </c>
      <c r="F16">
        <f t="shared" si="4"/>
        <v>200</v>
      </c>
      <c r="G16">
        <f t="shared" si="5"/>
        <v>35</v>
      </c>
      <c r="H16" s="154"/>
      <c r="I16">
        <f>BRPL_EOD!AI16+BRPL_EOD!AJ16</f>
        <v>4.04</v>
      </c>
      <c r="J16">
        <f>BYPL_EOD!AI16+BYPL_EOD!AJ16</f>
        <v>20.190000000000001</v>
      </c>
      <c r="K16">
        <f>MES_EOD!AI16+MES_EOD!AJ16</f>
        <v>0</v>
      </c>
      <c r="L16">
        <f>NDMC_EOD!AI16+NDMC_EOD!AJ16</f>
        <v>6.73</v>
      </c>
      <c r="M16">
        <f>TPDDL_EOD!AI16+TPDDL_EOD!AJ16</f>
        <v>4.04</v>
      </c>
      <c r="N16">
        <f t="shared" si="0"/>
        <v>35</v>
      </c>
      <c r="O16" s="154">
        <f t="shared" si="1"/>
        <v>0</v>
      </c>
      <c r="P16">
        <v>4.04</v>
      </c>
      <c r="Q16">
        <v>20.190000000000001</v>
      </c>
      <c r="R16">
        <v>0</v>
      </c>
      <c r="S16">
        <v>6.73</v>
      </c>
      <c r="T16">
        <v>4.04</v>
      </c>
      <c r="U16" s="156">
        <f t="shared" si="2"/>
        <v>35</v>
      </c>
      <c r="V16" s="154">
        <f t="shared" si="3"/>
        <v>0</v>
      </c>
    </row>
    <row r="17" spans="1:22">
      <c r="A17" t="s">
        <v>59</v>
      </c>
      <c r="B17">
        <f>PPCL!D17</f>
        <v>200</v>
      </c>
      <c r="C17">
        <f>PPCL!E17</f>
        <v>0</v>
      </c>
      <c r="D17">
        <f>PPCL!O17</f>
        <v>35</v>
      </c>
      <c r="E17">
        <f>PPCL!P17</f>
        <v>0</v>
      </c>
      <c r="F17">
        <f t="shared" si="4"/>
        <v>200</v>
      </c>
      <c r="G17">
        <f t="shared" si="5"/>
        <v>35</v>
      </c>
      <c r="H17" s="154"/>
      <c r="I17">
        <f>BRPL_EOD!AI17+BRPL_EOD!AJ17</f>
        <v>9.9</v>
      </c>
      <c r="J17">
        <f>BYPL_EOD!AI17+BYPL_EOD!AJ17</f>
        <v>5.62</v>
      </c>
      <c r="K17">
        <f>MES_EOD!AI17+MES_EOD!AJ17</f>
        <v>2.12</v>
      </c>
      <c r="L17">
        <f>NDMC_EOD!AI17+NDMC_EOD!AJ17</f>
        <v>10.61</v>
      </c>
      <c r="M17">
        <f>TPDDL_EOD!AI17+TPDDL_EOD!AJ17</f>
        <v>6.75</v>
      </c>
      <c r="N17">
        <f t="shared" si="0"/>
        <v>35</v>
      </c>
      <c r="O17" s="154">
        <f t="shared" si="1"/>
        <v>0</v>
      </c>
      <c r="P17">
        <v>9.9</v>
      </c>
      <c r="Q17">
        <v>5.62</v>
      </c>
      <c r="R17">
        <v>2.12</v>
      </c>
      <c r="S17">
        <v>10.61</v>
      </c>
      <c r="T17">
        <v>6.75</v>
      </c>
      <c r="U17" s="156">
        <f t="shared" si="2"/>
        <v>35</v>
      </c>
      <c r="V17" s="154">
        <f t="shared" si="3"/>
        <v>0</v>
      </c>
    </row>
    <row r="18" spans="1:22">
      <c r="A18" t="s">
        <v>60</v>
      </c>
      <c r="B18">
        <f>PPCL!D18</f>
        <v>200</v>
      </c>
      <c r="C18">
        <f>PPCL!E18</f>
        <v>0</v>
      </c>
      <c r="D18">
        <f>PPCL!O18</f>
        <v>35</v>
      </c>
      <c r="E18">
        <f>PPCL!P18</f>
        <v>0</v>
      </c>
      <c r="F18">
        <f t="shared" si="4"/>
        <v>200</v>
      </c>
      <c r="G18">
        <f t="shared" si="5"/>
        <v>35</v>
      </c>
      <c r="H18" s="154"/>
      <c r="I18">
        <f>BRPL_EOD!AI18+BRPL_EOD!AJ18</f>
        <v>9.9</v>
      </c>
      <c r="J18">
        <f>BYPL_EOD!AI18+BYPL_EOD!AJ18</f>
        <v>5.62</v>
      </c>
      <c r="K18">
        <f>MES_EOD!AI18+MES_EOD!AJ18</f>
        <v>2.12</v>
      </c>
      <c r="L18">
        <f>NDMC_EOD!AI18+NDMC_EOD!AJ18</f>
        <v>10.61</v>
      </c>
      <c r="M18">
        <f>TPDDL_EOD!AI18+TPDDL_EOD!AJ18</f>
        <v>6.75</v>
      </c>
      <c r="N18">
        <f t="shared" si="0"/>
        <v>35</v>
      </c>
      <c r="O18" s="154">
        <f t="shared" si="1"/>
        <v>0</v>
      </c>
      <c r="P18">
        <v>9.9</v>
      </c>
      <c r="Q18">
        <v>5.62</v>
      </c>
      <c r="R18">
        <v>2.12</v>
      </c>
      <c r="S18">
        <v>10.61</v>
      </c>
      <c r="T18">
        <v>6.75</v>
      </c>
      <c r="U18" s="156">
        <f t="shared" si="2"/>
        <v>35</v>
      </c>
      <c r="V18" s="154">
        <f t="shared" si="3"/>
        <v>0</v>
      </c>
    </row>
    <row r="19" spans="1:22">
      <c r="A19" t="s">
        <v>61</v>
      </c>
      <c r="B19">
        <f>PPCL!D19</f>
        <v>200</v>
      </c>
      <c r="C19">
        <f>PPCL!E19</f>
        <v>0</v>
      </c>
      <c r="D19">
        <f>PPCL!O19</f>
        <v>35</v>
      </c>
      <c r="E19">
        <f>PPCL!P19</f>
        <v>0</v>
      </c>
      <c r="F19">
        <f t="shared" si="4"/>
        <v>200</v>
      </c>
      <c r="G19">
        <f t="shared" si="5"/>
        <v>35</v>
      </c>
      <c r="H19" s="154"/>
      <c r="I19">
        <f>BRPL_EOD!AI19+BRPL_EOD!AJ19</f>
        <v>9.9</v>
      </c>
      <c r="J19">
        <f>BYPL_EOD!AI19+BYPL_EOD!AJ19</f>
        <v>5.62</v>
      </c>
      <c r="K19">
        <f>MES_EOD!AI19+MES_EOD!AJ19</f>
        <v>2.12</v>
      </c>
      <c r="L19">
        <f>NDMC_EOD!AI19+NDMC_EOD!AJ19</f>
        <v>10.61</v>
      </c>
      <c r="M19">
        <f>TPDDL_EOD!AI19+TPDDL_EOD!AJ19</f>
        <v>6.75</v>
      </c>
      <c r="N19">
        <f t="shared" si="0"/>
        <v>35</v>
      </c>
      <c r="O19" s="154">
        <f t="shared" si="1"/>
        <v>0</v>
      </c>
      <c r="P19">
        <v>9.9</v>
      </c>
      <c r="Q19">
        <v>5.62</v>
      </c>
      <c r="R19">
        <v>2.12</v>
      </c>
      <c r="S19">
        <v>10.61</v>
      </c>
      <c r="T19">
        <v>6.75</v>
      </c>
      <c r="U19" s="156">
        <f t="shared" si="2"/>
        <v>35</v>
      </c>
      <c r="V19" s="154">
        <f t="shared" si="3"/>
        <v>0</v>
      </c>
    </row>
    <row r="20" spans="1:22">
      <c r="A20" t="s">
        <v>62</v>
      </c>
      <c r="B20">
        <f>PPCL!D20</f>
        <v>200</v>
      </c>
      <c r="C20">
        <f>PPCL!E20</f>
        <v>0</v>
      </c>
      <c r="D20">
        <f>PPCL!O20</f>
        <v>35</v>
      </c>
      <c r="E20">
        <f>PPCL!P20</f>
        <v>0</v>
      </c>
      <c r="F20">
        <f t="shared" si="4"/>
        <v>200</v>
      </c>
      <c r="G20">
        <f t="shared" si="5"/>
        <v>35</v>
      </c>
      <c r="H20" s="154"/>
      <c r="I20">
        <f>BRPL_EOD!AI20+BRPL_EOD!AJ20</f>
        <v>9.9</v>
      </c>
      <c r="J20">
        <f>BYPL_EOD!AI20+BYPL_EOD!AJ20</f>
        <v>5.62</v>
      </c>
      <c r="K20">
        <f>MES_EOD!AI20+MES_EOD!AJ20</f>
        <v>2.12</v>
      </c>
      <c r="L20">
        <f>NDMC_EOD!AI20+NDMC_EOD!AJ20</f>
        <v>10.61</v>
      </c>
      <c r="M20">
        <f>TPDDL_EOD!AI20+TPDDL_EOD!AJ20</f>
        <v>6.75</v>
      </c>
      <c r="N20">
        <f t="shared" si="0"/>
        <v>35</v>
      </c>
      <c r="O20" s="154">
        <f t="shared" si="1"/>
        <v>0</v>
      </c>
      <c r="P20">
        <v>9.9</v>
      </c>
      <c r="Q20">
        <v>5.62</v>
      </c>
      <c r="R20">
        <v>2.12</v>
      </c>
      <c r="S20">
        <v>10.61</v>
      </c>
      <c r="T20">
        <v>6.75</v>
      </c>
      <c r="U20" s="156">
        <f t="shared" si="2"/>
        <v>35</v>
      </c>
      <c r="V20" s="154">
        <f t="shared" si="3"/>
        <v>0</v>
      </c>
    </row>
    <row r="21" spans="1:22">
      <c r="A21" t="s">
        <v>63</v>
      </c>
      <c r="B21">
        <f>PPCL!D21</f>
        <v>200</v>
      </c>
      <c r="C21">
        <f>PPCL!E21</f>
        <v>0</v>
      </c>
      <c r="D21">
        <f>PPCL!O21</f>
        <v>35</v>
      </c>
      <c r="E21">
        <f>PPCL!P21</f>
        <v>0</v>
      </c>
      <c r="F21">
        <f t="shared" si="4"/>
        <v>200</v>
      </c>
      <c r="G21">
        <f t="shared" si="5"/>
        <v>35</v>
      </c>
      <c r="H21" s="154"/>
      <c r="I21">
        <f>BRPL_EOD!AI21+BRPL_EOD!AJ21</f>
        <v>9.9</v>
      </c>
      <c r="J21">
        <f>BYPL_EOD!AI21+BYPL_EOD!AJ21</f>
        <v>5.62</v>
      </c>
      <c r="K21">
        <f>MES_EOD!AI21+MES_EOD!AJ21</f>
        <v>2.12</v>
      </c>
      <c r="L21">
        <f>NDMC_EOD!AI21+NDMC_EOD!AJ21</f>
        <v>10.61</v>
      </c>
      <c r="M21">
        <f>TPDDL_EOD!AI21+TPDDL_EOD!AJ21</f>
        <v>6.75</v>
      </c>
      <c r="N21">
        <f t="shared" si="0"/>
        <v>35</v>
      </c>
      <c r="O21" s="154">
        <f t="shared" si="1"/>
        <v>0</v>
      </c>
      <c r="P21">
        <v>9.9</v>
      </c>
      <c r="Q21">
        <v>5.62</v>
      </c>
      <c r="R21">
        <v>2.12</v>
      </c>
      <c r="S21">
        <v>10.61</v>
      </c>
      <c r="T21">
        <v>6.75</v>
      </c>
      <c r="U21" s="156">
        <f t="shared" si="2"/>
        <v>35</v>
      </c>
      <c r="V21" s="154">
        <f t="shared" si="3"/>
        <v>0</v>
      </c>
    </row>
    <row r="22" spans="1:22">
      <c r="A22" t="s">
        <v>64</v>
      </c>
      <c r="B22">
        <f>PPCL!D22</f>
        <v>200</v>
      </c>
      <c r="C22">
        <f>PPCL!E22</f>
        <v>0</v>
      </c>
      <c r="D22">
        <f>PPCL!O22</f>
        <v>35</v>
      </c>
      <c r="E22">
        <f>PPCL!P22</f>
        <v>0</v>
      </c>
      <c r="F22">
        <f t="shared" si="4"/>
        <v>200</v>
      </c>
      <c r="G22">
        <f t="shared" si="5"/>
        <v>35</v>
      </c>
      <c r="H22" s="154"/>
      <c r="I22">
        <f>BRPL_EOD!AI22+BRPL_EOD!AJ22</f>
        <v>9.9</v>
      </c>
      <c r="J22">
        <f>BYPL_EOD!AI22+BYPL_EOD!AJ22</f>
        <v>5.62</v>
      </c>
      <c r="K22">
        <f>MES_EOD!AI22+MES_EOD!AJ22</f>
        <v>2.12</v>
      </c>
      <c r="L22">
        <f>NDMC_EOD!AI22+NDMC_EOD!AJ22</f>
        <v>10.61</v>
      </c>
      <c r="M22">
        <f>TPDDL_EOD!AI22+TPDDL_EOD!AJ22</f>
        <v>6.75</v>
      </c>
      <c r="N22">
        <f t="shared" si="0"/>
        <v>35</v>
      </c>
      <c r="O22" s="154">
        <f t="shared" si="1"/>
        <v>0</v>
      </c>
      <c r="P22">
        <v>9.9</v>
      </c>
      <c r="Q22">
        <v>5.62</v>
      </c>
      <c r="R22">
        <v>2.12</v>
      </c>
      <c r="S22">
        <v>10.61</v>
      </c>
      <c r="T22">
        <v>6.75</v>
      </c>
      <c r="U22" s="156">
        <f t="shared" si="2"/>
        <v>35</v>
      </c>
      <c r="V22" s="154">
        <f t="shared" si="3"/>
        <v>0</v>
      </c>
    </row>
    <row r="23" spans="1:22">
      <c r="A23" t="s">
        <v>65</v>
      </c>
      <c r="B23">
        <f>PPCL!D23</f>
        <v>200</v>
      </c>
      <c r="C23">
        <f>PPCL!E23</f>
        <v>0</v>
      </c>
      <c r="D23">
        <f>PPCL!O23</f>
        <v>35</v>
      </c>
      <c r="E23">
        <f>PPCL!P23</f>
        <v>0</v>
      </c>
      <c r="F23">
        <f t="shared" si="4"/>
        <v>200</v>
      </c>
      <c r="G23">
        <f t="shared" si="5"/>
        <v>35</v>
      </c>
      <c r="H23" s="154"/>
      <c r="I23">
        <f>BRPL_EOD!AI23+BRPL_EOD!AJ23</f>
        <v>9.9</v>
      </c>
      <c r="J23">
        <f>BYPL_EOD!AI23+BYPL_EOD!AJ23</f>
        <v>5.62</v>
      </c>
      <c r="K23">
        <f>MES_EOD!AI23+MES_EOD!AJ23</f>
        <v>2.12</v>
      </c>
      <c r="L23">
        <f>NDMC_EOD!AI23+NDMC_EOD!AJ23</f>
        <v>10.61</v>
      </c>
      <c r="M23">
        <f>TPDDL_EOD!AI23+TPDDL_EOD!AJ23</f>
        <v>6.75</v>
      </c>
      <c r="N23">
        <f t="shared" si="0"/>
        <v>35</v>
      </c>
      <c r="O23" s="154">
        <f t="shared" si="1"/>
        <v>0</v>
      </c>
      <c r="P23">
        <v>9.9</v>
      </c>
      <c r="Q23">
        <v>5.62</v>
      </c>
      <c r="R23">
        <v>2.12</v>
      </c>
      <c r="S23">
        <v>10.61</v>
      </c>
      <c r="T23">
        <v>6.75</v>
      </c>
      <c r="U23" s="156">
        <f t="shared" si="2"/>
        <v>35</v>
      </c>
      <c r="V23" s="154">
        <f t="shared" si="3"/>
        <v>0</v>
      </c>
    </row>
    <row r="24" spans="1:22">
      <c r="A24" t="s">
        <v>66</v>
      </c>
      <c r="B24">
        <f>PPCL!D24</f>
        <v>200</v>
      </c>
      <c r="C24">
        <f>PPCL!E24</f>
        <v>0</v>
      </c>
      <c r="D24">
        <f>PPCL!O24</f>
        <v>35</v>
      </c>
      <c r="E24">
        <f>PPCL!P24</f>
        <v>0</v>
      </c>
      <c r="F24">
        <f t="shared" si="4"/>
        <v>200</v>
      </c>
      <c r="G24">
        <f t="shared" si="5"/>
        <v>35</v>
      </c>
      <c r="H24" s="154"/>
      <c r="I24">
        <f>BRPL_EOD!AI24+BRPL_EOD!AJ24</f>
        <v>9.9</v>
      </c>
      <c r="J24">
        <f>BYPL_EOD!AI24+BYPL_EOD!AJ24</f>
        <v>5.62</v>
      </c>
      <c r="K24">
        <f>MES_EOD!AI24+MES_EOD!AJ24</f>
        <v>2.12</v>
      </c>
      <c r="L24">
        <f>NDMC_EOD!AI24+NDMC_EOD!AJ24</f>
        <v>10.61</v>
      </c>
      <c r="M24">
        <f>TPDDL_EOD!AI24+TPDDL_EOD!AJ24</f>
        <v>6.75</v>
      </c>
      <c r="N24">
        <f t="shared" si="0"/>
        <v>35</v>
      </c>
      <c r="O24" s="154">
        <f t="shared" si="1"/>
        <v>0</v>
      </c>
      <c r="P24">
        <v>9.9</v>
      </c>
      <c r="Q24">
        <v>5.62</v>
      </c>
      <c r="R24">
        <v>2.12</v>
      </c>
      <c r="S24">
        <v>10.61</v>
      </c>
      <c r="T24">
        <v>6.75</v>
      </c>
      <c r="U24" s="156">
        <f t="shared" si="2"/>
        <v>35</v>
      </c>
      <c r="V24" s="154">
        <f t="shared" si="3"/>
        <v>0</v>
      </c>
    </row>
    <row r="25" spans="1:22">
      <c r="A25" t="s">
        <v>67</v>
      </c>
      <c r="B25">
        <f>PPCL!D25</f>
        <v>200</v>
      </c>
      <c r="C25">
        <f>PPCL!E25</f>
        <v>0</v>
      </c>
      <c r="D25">
        <f>PPCL!O25</f>
        <v>35</v>
      </c>
      <c r="E25">
        <f>PPCL!P25</f>
        <v>0</v>
      </c>
      <c r="F25">
        <f t="shared" si="4"/>
        <v>200</v>
      </c>
      <c r="G25">
        <f t="shared" si="5"/>
        <v>35</v>
      </c>
      <c r="H25" s="154"/>
      <c r="I25">
        <f>BRPL_EOD!AI25+BRPL_EOD!AJ25</f>
        <v>9.9</v>
      </c>
      <c r="J25">
        <f>BYPL_EOD!AI25+BYPL_EOD!AJ25</f>
        <v>5.62</v>
      </c>
      <c r="K25">
        <f>MES_EOD!AI25+MES_EOD!AJ25</f>
        <v>2.12</v>
      </c>
      <c r="L25">
        <f>NDMC_EOD!AI25+NDMC_EOD!AJ25</f>
        <v>10.61</v>
      </c>
      <c r="M25">
        <f>TPDDL_EOD!AI25+TPDDL_EOD!AJ25</f>
        <v>6.75</v>
      </c>
      <c r="N25">
        <f t="shared" si="0"/>
        <v>35</v>
      </c>
      <c r="O25" s="154">
        <f t="shared" si="1"/>
        <v>0</v>
      </c>
      <c r="P25">
        <v>9.9</v>
      </c>
      <c r="Q25">
        <v>5.62</v>
      </c>
      <c r="R25">
        <v>2.12</v>
      </c>
      <c r="S25">
        <v>10.61</v>
      </c>
      <c r="T25">
        <v>6.75</v>
      </c>
      <c r="U25" s="156">
        <f t="shared" si="2"/>
        <v>35</v>
      </c>
      <c r="V25" s="154">
        <f t="shared" si="3"/>
        <v>0</v>
      </c>
    </row>
    <row r="26" spans="1:22">
      <c r="A26" t="s">
        <v>68</v>
      </c>
      <c r="B26">
        <f>PPCL!D26</f>
        <v>200</v>
      </c>
      <c r="C26">
        <f>PPCL!E26</f>
        <v>0</v>
      </c>
      <c r="D26">
        <f>PPCL!O26</f>
        <v>35</v>
      </c>
      <c r="E26">
        <f>PPCL!P26</f>
        <v>0</v>
      </c>
      <c r="F26">
        <f t="shared" si="4"/>
        <v>200</v>
      </c>
      <c r="G26">
        <f t="shared" si="5"/>
        <v>35</v>
      </c>
      <c r="H26" s="154"/>
      <c r="I26">
        <f>BRPL_EOD!AI26+BRPL_EOD!AJ26</f>
        <v>9.9</v>
      </c>
      <c r="J26">
        <f>BYPL_EOD!AI26+BYPL_EOD!AJ26</f>
        <v>5.62</v>
      </c>
      <c r="K26">
        <f>MES_EOD!AI26+MES_EOD!AJ26</f>
        <v>2.12</v>
      </c>
      <c r="L26">
        <f>NDMC_EOD!AI26+NDMC_EOD!AJ26</f>
        <v>10.61</v>
      </c>
      <c r="M26">
        <f>TPDDL_EOD!AI26+TPDDL_EOD!AJ26</f>
        <v>6.75</v>
      </c>
      <c r="N26">
        <f t="shared" si="0"/>
        <v>35</v>
      </c>
      <c r="O26" s="154">
        <f t="shared" si="1"/>
        <v>0</v>
      </c>
      <c r="P26">
        <v>9.9</v>
      </c>
      <c r="Q26">
        <v>5.62</v>
      </c>
      <c r="R26">
        <v>2.12</v>
      </c>
      <c r="S26">
        <v>10.61</v>
      </c>
      <c r="T26">
        <v>6.75</v>
      </c>
      <c r="U26" s="156">
        <f t="shared" si="2"/>
        <v>35</v>
      </c>
      <c r="V26" s="154">
        <f t="shared" si="3"/>
        <v>0</v>
      </c>
    </row>
    <row r="27" spans="1:22">
      <c r="A27" t="s">
        <v>69</v>
      </c>
      <c r="B27">
        <f>PPCL!D27</f>
        <v>200</v>
      </c>
      <c r="C27">
        <f>PPCL!E27</f>
        <v>0</v>
      </c>
      <c r="D27">
        <f>PPCL!O27</f>
        <v>36</v>
      </c>
      <c r="E27">
        <f>PPCL!P27</f>
        <v>0</v>
      </c>
      <c r="F27">
        <f t="shared" si="4"/>
        <v>200</v>
      </c>
      <c r="G27">
        <f t="shared" si="5"/>
        <v>36</v>
      </c>
      <c r="H27" s="154"/>
      <c r="I27">
        <f>BRPL_EOD!AI27+BRPL_EOD!AJ27</f>
        <v>10.18</v>
      </c>
      <c r="J27">
        <f>BYPL_EOD!AI27+BYPL_EOD!AJ27</f>
        <v>5.79</v>
      </c>
      <c r="K27">
        <f>MES_EOD!AI27+MES_EOD!AJ27</f>
        <v>2.1800000000000002</v>
      </c>
      <c r="L27">
        <f>NDMC_EOD!AI27+NDMC_EOD!AJ27</f>
        <v>10.91</v>
      </c>
      <c r="M27">
        <f>TPDDL_EOD!AI27+TPDDL_EOD!AJ27</f>
        <v>6.94</v>
      </c>
      <c r="N27">
        <f t="shared" si="0"/>
        <v>36</v>
      </c>
      <c r="O27" s="154">
        <f t="shared" si="1"/>
        <v>0</v>
      </c>
      <c r="P27">
        <v>10.18</v>
      </c>
      <c r="Q27">
        <v>5.79</v>
      </c>
      <c r="R27">
        <v>2.1800000000000002</v>
      </c>
      <c r="S27">
        <v>10.91</v>
      </c>
      <c r="T27">
        <v>6.94</v>
      </c>
      <c r="U27" s="156">
        <f t="shared" si="2"/>
        <v>36</v>
      </c>
      <c r="V27" s="154">
        <f t="shared" si="3"/>
        <v>0</v>
      </c>
    </row>
    <row r="28" spans="1:22">
      <c r="A28" t="s">
        <v>70</v>
      </c>
      <c r="B28">
        <f>PPCL!D28</f>
        <v>200</v>
      </c>
      <c r="C28">
        <f>PPCL!E28</f>
        <v>0</v>
      </c>
      <c r="D28">
        <f>PPCL!O28</f>
        <v>36</v>
      </c>
      <c r="E28">
        <f>PPCL!P28</f>
        <v>0</v>
      </c>
      <c r="F28">
        <f t="shared" si="4"/>
        <v>200</v>
      </c>
      <c r="G28">
        <f t="shared" si="5"/>
        <v>36</v>
      </c>
      <c r="H28" s="154"/>
      <c r="I28">
        <f>BRPL_EOD!AI28+BRPL_EOD!AJ28</f>
        <v>10.18</v>
      </c>
      <c r="J28">
        <f>BYPL_EOD!AI28+BYPL_EOD!AJ28</f>
        <v>5.79</v>
      </c>
      <c r="K28">
        <f>MES_EOD!AI28+MES_EOD!AJ28</f>
        <v>2.1800000000000002</v>
      </c>
      <c r="L28">
        <f>NDMC_EOD!AI28+NDMC_EOD!AJ28</f>
        <v>10.91</v>
      </c>
      <c r="M28">
        <f>TPDDL_EOD!AI28+TPDDL_EOD!AJ28</f>
        <v>6.94</v>
      </c>
      <c r="N28">
        <f t="shared" si="0"/>
        <v>36</v>
      </c>
      <c r="O28" s="154">
        <f t="shared" si="1"/>
        <v>0</v>
      </c>
      <c r="P28">
        <v>10.18</v>
      </c>
      <c r="Q28">
        <v>5.79</v>
      </c>
      <c r="R28">
        <v>2.1800000000000002</v>
      </c>
      <c r="S28">
        <v>10.91</v>
      </c>
      <c r="T28">
        <v>6.94</v>
      </c>
      <c r="U28" s="156">
        <f t="shared" si="2"/>
        <v>36</v>
      </c>
      <c r="V28" s="154">
        <f t="shared" si="3"/>
        <v>0</v>
      </c>
    </row>
    <row r="29" spans="1:22">
      <c r="A29" t="s">
        <v>71</v>
      </c>
      <c r="B29">
        <f>PPCL!D29</f>
        <v>200</v>
      </c>
      <c r="C29">
        <f>PPCL!E29</f>
        <v>0</v>
      </c>
      <c r="D29">
        <f>PPCL!O29</f>
        <v>36</v>
      </c>
      <c r="E29">
        <f>PPCL!P29</f>
        <v>0</v>
      </c>
      <c r="F29">
        <f t="shared" si="4"/>
        <v>200</v>
      </c>
      <c r="G29">
        <f t="shared" si="5"/>
        <v>36</v>
      </c>
      <c r="H29" s="154"/>
      <c r="I29">
        <f>BRPL_EOD!AI29+BRPL_EOD!AJ29</f>
        <v>10.18</v>
      </c>
      <c r="J29">
        <f>BYPL_EOD!AI29+BYPL_EOD!AJ29</f>
        <v>5.79</v>
      </c>
      <c r="K29">
        <f>MES_EOD!AI29+MES_EOD!AJ29</f>
        <v>2.1800000000000002</v>
      </c>
      <c r="L29">
        <f>NDMC_EOD!AI29+NDMC_EOD!AJ29</f>
        <v>10.91</v>
      </c>
      <c r="M29">
        <f>TPDDL_EOD!AI29+TPDDL_EOD!AJ29</f>
        <v>6.94</v>
      </c>
      <c r="N29">
        <f t="shared" si="0"/>
        <v>36</v>
      </c>
      <c r="O29" s="154">
        <f t="shared" si="1"/>
        <v>0</v>
      </c>
      <c r="P29">
        <v>10.18</v>
      </c>
      <c r="Q29">
        <v>5.79</v>
      </c>
      <c r="R29">
        <v>2.1800000000000002</v>
      </c>
      <c r="S29">
        <v>10.91</v>
      </c>
      <c r="T29">
        <v>6.94</v>
      </c>
      <c r="U29" s="156">
        <f t="shared" si="2"/>
        <v>36</v>
      </c>
      <c r="V29" s="154">
        <f t="shared" si="3"/>
        <v>0</v>
      </c>
    </row>
    <row r="30" spans="1:22">
      <c r="A30" t="s">
        <v>72</v>
      </c>
      <c r="B30">
        <f>PPCL!D30</f>
        <v>200</v>
      </c>
      <c r="C30">
        <f>PPCL!E30</f>
        <v>0</v>
      </c>
      <c r="D30">
        <f>PPCL!O30</f>
        <v>36</v>
      </c>
      <c r="E30">
        <f>PPCL!P30</f>
        <v>0</v>
      </c>
      <c r="F30">
        <f t="shared" si="4"/>
        <v>200</v>
      </c>
      <c r="G30">
        <f t="shared" si="5"/>
        <v>36</v>
      </c>
      <c r="H30" s="154"/>
      <c r="I30">
        <f>BRPL_EOD!AI30+BRPL_EOD!AJ30</f>
        <v>10.18</v>
      </c>
      <c r="J30">
        <f>BYPL_EOD!AI30+BYPL_EOD!AJ30</f>
        <v>5.79</v>
      </c>
      <c r="K30">
        <f>MES_EOD!AI30+MES_EOD!AJ30</f>
        <v>2.1800000000000002</v>
      </c>
      <c r="L30">
        <f>NDMC_EOD!AI30+NDMC_EOD!AJ30</f>
        <v>10.91</v>
      </c>
      <c r="M30">
        <f>TPDDL_EOD!AI30+TPDDL_EOD!AJ30</f>
        <v>6.94</v>
      </c>
      <c r="N30">
        <f t="shared" si="0"/>
        <v>36</v>
      </c>
      <c r="O30" s="154">
        <f t="shared" si="1"/>
        <v>0</v>
      </c>
      <c r="P30">
        <v>10.18</v>
      </c>
      <c r="Q30">
        <v>5.79</v>
      </c>
      <c r="R30">
        <v>2.1800000000000002</v>
      </c>
      <c r="S30">
        <v>10.91</v>
      </c>
      <c r="T30">
        <v>6.94</v>
      </c>
      <c r="U30" s="156">
        <f t="shared" si="2"/>
        <v>36</v>
      </c>
      <c r="V30" s="154">
        <f t="shared" si="3"/>
        <v>0</v>
      </c>
    </row>
    <row r="31" spans="1:22">
      <c r="A31" t="s">
        <v>73</v>
      </c>
      <c r="B31">
        <f>PPCL!D31</f>
        <v>200</v>
      </c>
      <c r="C31">
        <f>PPCL!E31</f>
        <v>0</v>
      </c>
      <c r="D31">
        <f>PPCL!O31</f>
        <v>36</v>
      </c>
      <c r="E31">
        <f>PPCL!P31</f>
        <v>0</v>
      </c>
      <c r="F31">
        <f t="shared" si="4"/>
        <v>200</v>
      </c>
      <c r="G31">
        <f t="shared" si="5"/>
        <v>36</v>
      </c>
      <c r="H31" s="154"/>
      <c r="I31">
        <f>BRPL_EOD!AI31+BRPL_EOD!AJ31</f>
        <v>10.18</v>
      </c>
      <c r="J31">
        <f>BYPL_EOD!AI31+BYPL_EOD!AJ31</f>
        <v>5.79</v>
      </c>
      <c r="K31">
        <f>MES_EOD!AI31+MES_EOD!AJ31</f>
        <v>2.1800000000000002</v>
      </c>
      <c r="L31">
        <f>NDMC_EOD!AI31+NDMC_EOD!AJ31</f>
        <v>10.91</v>
      </c>
      <c r="M31">
        <f>TPDDL_EOD!AI31+TPDDL_EOD!AJ31</f>
        <v>6.94</v>
      </c>
      <c r="N31">
        <f t="shared" si="0"/>
        <v>36</v>
      </c>
      <c r="O31" s="154">
        <f t="shared" si="1"/>
        <v>0</v>
      </c>
      <c r="P31">
        <v>10.18</v>
      </c>
      <c r="Q31">
        <v>5.79</v>
      </c>
      <c r="R31">
        <v>2.1800000000000002</v>
      </c>
      <c r="S31">
        <v>10.91</v>
      </c>
      <c r="T31">
        <v>6.94</v>
      </c>
      <c r="U31" s="156">
        <f t="shared" si="2"/>
        <v>36</v>
      </c>
      <c r="V31" s="154">
        <f t="shared" si="3"/>
        <v>0</v>
      </c>
    </row>
    <row r="32" spans="1:22">
      <c r="A32" t="s">
        <v>74</v>
      </c>
      <c r="B32">
        <f>PPCL!D32</f>
        <v>200</v>
      </c>
      <c r="C32">
        <f>PPCL!E32</f>
        <v>0</v>
      </c>
      <c r="D32">
        <f>PPCL!O32</f>
        <v>36</v>
      </c>
      <c r="E32">
        <f>PPCL!P32</f>
        <v>0</v>
      </c>
      <c r="F32">
        <f t="shared" si="4"/>
        <v>200</v>
      </c>
      <c r="G32">
        <f t="shared" si="5"/>
        <v>36</v>
      </c>
      <c r="H32" s="154"/>
      <c r="I32">
        <f>BRPL_EOD!AI32+BRPL_EOD!AJ32</f>
        <v>10.18</v>
      </c>
      <c r="J32">
        <f>BYPL_EOD!AI32+BYPL_EOD!AJ32</f>
        <v>5.79</v>
      </c>
      <c r="K32">
        <f>MES_EOD!AI32+MES_EOD!AJ32</f>
        <v>2.1800000000000002</v>
      </c>
      <c r="L32">
        <f>NDMC_EOD!AI32+NDMC_EOD!AJ32</f>
        <v>10.91</v>
      </c>
      <c r="M32">
        <f>TPDDL_EOD!AI32+TPDDL_EOD!AJ32</f>
        <v>6.94</v>
      </c>
      <c r="N32">
        <f t="shared" si="0"/>
        <v>36</v>
      </c>
      <c r="O32" s="154">
        <f t="shared" si="1"/>
        <v>0</v>
      </c>
      <c r="P32">
        <v>10.18</v>
      </c>
      <c r="Q32">
        <v>5.79</v>
      </c>
      <c r="R32">
        <v>2.1800000000000002</v>
      </c>
      <c r="S32">
        <v>10.91</v>
      </c>
      <c r="T32">
        <v>6.94</v>
      </c>
      <c r="U32" s="156">
        <f t="shared" si="2"/>
        <v>36</v>
      </c>
      <c r="V32" s="154">
        <f t="shared" si="3"/>
        <v>0</v>
      </c>
    </row>
    <row r="33" spans="1:22">
      <c r="A33" t="s">
        <v>75</v>
      </c>
      <c r="B33">
        <f>PPCL!D33</f>
        <v>200</v>
      </c>
      <c r="C33">
        <f>PPCL!E33</f>
        <v>0</v>
      </c>
      <c r="D33">
        <f>PPCL!O33</f>
        <v>36</v>
      </c>
      <c r="E33">
        <f>PPCL!P33</f>
        <v>0</v>
      </c>
      <c r="F33">
        <f t="shared" si="4"/>
        <v>200</v>
      </c>
      <c r="G33">
        <f t="shared" si="5"/>
        <v>36</v>
      </c>
      <c r="H33" s="154"/>
      <c r="I33">
        <f>BRPL_EOD!AI33+BRPL_EOD!AJ33</f>
        <v>10.18</v>
      </c>
      <c r="J33">
        <f>BYPL_EOD!AI33+BYPL_EOD!AJ33</f>
        <v>5.79</v>
      </c>
      <c r="K33">
        <f>MES_EOD!AI33+MES_EOD!AJ33</f>
        <v>2.1800000000000002</v>
      </c>
      <c r="L33">
        <f>NDMC_EOD!AI33+NDMC_EOD!AJ33</f>
        <v>10.91</v>
      </c>
      <c r="M33">
        <f>TPDDL_EOD!AI33+TPDDL_EOD!AJ33</f>
        <v>6.94</v>
      </c>
      <c r="N33">
        <f t="shared" si="0"/>
        <v>36</v>
      </c>
      <c r="O33" s="154">
        <f t="shared" si="1"/>
        <v>0</v>
      </c>
      <c r="P33">
        <v>10.18</v>
      </c>
      <c r="Q33">
        <v>5.79</v>
      </c>
      <c r="R33">
        <v>2.1800000000000002</v>
      </c>
      <c r="S33">
        <v>10.91</v>
      </c>
      <c r="T33">
        <v>6.94</v>
      </c>
      <c r="U33" s="156">
        <f t="shared" si="2"/>
        <v>36</v>
      </c>
      <c r="V33" s="154">
        <f t="shared" si="3"/>
        <v>0</v>
      </c>
    </row>
    <row r="34" spans="1:22">
      <c r="A34" t="s">
        <v>76</v>
      </c>
      <c r="B34">
        <f>PPCL!D34</f>
        <v>200</v>
      </c>
      <c r="C34">
        <f>PPCL!E34</f>
        <v>0</v>
      </c>
      <c r="D34">
        <f>PPCL!O34</f>
        <v>36</v>
      </c>
      <c r="E34">
        <f>PPCL!P34</f>
        <v>0</v>
      </c>
      <c r="F34">
        <f t="shared" si="4"/>
        <v>200</v>
      </c>
      <c r="G34">
        <f t="shared" si="5"/>
        <v>36</v>
      </c>
      <c r="H34" s="154"/>
      <c r="I34">
        <f>BRPL_EOD!AI34+BRPL_EOD!AJ34</f>
        <v>10.18</v>
      </c>
      <c r="J34">
        <f>BYPL_EOD!AI34+BYPL_EOD!AJ34</f>
        <v>5.79</v>
      </c>
      <c r="K34">
        <f>MES_EOD!AI34+MES_EOD!AJ34</f>
        <v>2.1800000000000002</v>
      </c>
      <c r="L34">
        <f>NDMC_EOD!AI34+NDMC_EOD!AJ34</f>
        <v>10.91</v>
      </c>
      <c r="M34">
        <f>TPDDL_EOD!AI34+TPDDL_EOD!AJ34</f>
        <v>6.94</v>
      </c>
      <c r="N34">
        <f t="shared" si="0"/>
        <v>36</v>
      </c>
      <c r="O34" s="154">
        <f t="shared" si="1"/>
        <v>0</v>
      </c>
      <c r="P34">
        <v>10.18</v>
      </c>
      <c r="Q34">
        <v>5.79</v>
      </c>
      <c r="R34">
        <v>2.1800000000000002</v>
      </c>
      <c r="S34">
        <v>10.91</v>
      </c>
      <c r="T34">
        <v>6.94</v>
      </c>
      <c r="U34" s="156">
        <f t="shared" si="2"/>
        <v>36</v>
      </c>
      <c r="V34" s="154">
        <f t="shared" si="3"/>
        <v>0</v>
      </c>
    </row>
    <row r="35" spans="1:22">
      <c r="A35" t="s">
        <v>77</v>
      </c>
      <c r="B35">
        <f>PPCL!D35</f>
        <v>200</v>
      </c>
      <c r="C35">
        <f>PPCL!E35</f>
        <v>0</v>
      </c>
      <c r="D35">
        <f>PPCL!O35</f>
        <v>34</v>
      </c>
      <c r="E35">
        <f>PPCL!P35</f>
        <v>0</v>
      </c>
      <c r="F35">
        <f t="shared" si="4"/>
        <v>200</v>
      </c>
      <c r="G35">
        <f t="shared" si="5"/>
        <v>34</v>
      </c>
      <c r="H35" s="154"/>
      <c r="I35">
        <f>BRPL_EOD!AI35+BRPL_EOD!AJ35</f>
        <v>9.6199999999999992</v>
      </c>
      <c r="J35">
        <f>BYPL_EOD!AI35+BYPL_EOD!AJ35</f>
        <v>5.46</v>
      </c>
      <c r="K35">
        <f>MES_EOD!AI35+MES_EOD!AJ35</f>
        <v>2.06</v>
      </c>
      <c r="L35">
        <f>NDMC_EOD!AI35+NDMC_EOD!AJ35</f>
        <v>10.3</v>
      </c>
      <c r="M35">
        <f>TPDDL_EOD!AI35+TPDDL_EOD!AJ35</f>
        <v>6.56</v>
      </c>
      <c r="N35">
        <f t="shared" si="0"/>
        <v>34</v>
      </c>
      <c r="O35" s="154">
        <f t="shared" si="1"/>
        <v>0</v>
      </c>
      <c r="P35">
        <v>9.6199999999999992</v>
      </c>
      <c r="Q35">
        <v>5.46</v>
      </c>
      <c r="R35">
        <v>2.06</v>
      </c>
      <c r="S35">
        <v>10.3</v>
      </c>
      <c r="T35">
        <v>6.56</v>
      </c>
      <c r="U35" s="156">
        <f t="shared" si="2"/>
        <v>34</v>
      </c>
      <c r="V35" s="154">
        <f t="shared" si="3"/>
        <v>0</v>
      </c>
    </row>
    <row r="36" spans="1:22">
      <c r="A36" t="s">
        <v>78</v>
      </c>
      <c r="B36">
        <f>PPCL!D36</f>
        <v>200</v>
      </c>
      <c r="C36">
        <f>PPCL!E36</f>
        <v>0</v>
      </c>
      <c r="D36">
        <f>PPCL!O36</f>
        <v>34</v>
      </c>
      <c r="E36">
        <f>PPCL!P36</f>
        <v>0</v>
      </c>
      <c r="F36">
        <f t="shared" si="4"/>
        <v>200</v>
      </c>
      <c r="G36">
        <f t="shared" si="5"/>
        <v>34</v>
      </c>
      <c r="H36" s="154"/>
      <c r="I36">
        <f>BRPL_EOD!AI36+BRPL_EOD!AJ36</f>
        <v>9.6199999999999992</v>
      </c>
      <c r="J36">
        <f>BYPL_EOD!AI36+BYPL_EOD!AJ36</f>
        <v>5.46</v>
      </c>
      <c r="K36">
        <f>MES_EOD!AI36+MES_EOD!AJ36</f>
        <v>2.06</v>
      </c>
      <c r="L36">
        <f>NDMC_EOD!AI36+NDMC_EOD!AJ36</f>
        <v>10.3</v>
      </c>
      <c r="M36">
        <f>TPDDL_EOD!AI36+TPDDL_EOD!AJ36</f>
        <v>6.56</v>
      </c>
      <c r="N36">
        <f t="shared" si="0"/>
        <v>34</v>
      </c>
      <c r="O36" s="154">
        <f t="shared" si="1"/>
        <v>0</v>
      </c>
      <c r="P36">
        <v>9.6199999999999992</v>
      </c>
      <c r="Q36">
        <v>5.46</v>
      </c>
      <c r="R36">
        <v>2.06</v>
      </c>
      <c r="S36">
        <v>10.3</v>
      </c>
      <c r="T36">
        <v>6.56</v>
      </c>
      <c r="U36" s="156">
        <f t="shared" si="2"/>
        <v>34</v>
      </c>
      <c r="V36" s="154">
        <f t="shared" si="3"/>
        <v>0</v>
      </c>
    </row>
    <row r="37" spans="1:22">
      <c r="A37" t="s">
        <v>79</v>
      </c>
      <c r="B37">
        <f>PPCL!D37</f>
        <v>200</v>
      </c>
      <c r="C37">
        <f>PPCL!E37</f>
        <v>0</v>
      </c>
      <c r="D37">
        <f>PPCL!O37</f>
        <v>34</v>
      </c>
      <c r="E37">
        <f>PPCL!P37</f>
        <v>0</v>
      </c>
      <c r="F37">
        <f t="shared" si="4"/>
        <v>200</v>
      </c>
      <c r="G37">
        <f t="shared" si="5"/>
        <v>34</v>
      </c>
      <c r="H37" s="154"/>
      <c r="I37">
        <f>BRPL_EOD!AI37+BRPL_EOD!AJ37</f>
        <v>9.6199999999999992</v>
      </c>
      <c r="J37">
        <f>BYPL_EOD!AI37+BYPL_EOD!AJ37</f>
        <v>5.46</v>
      </c>
      <c r="K37">
        <f>MES_EOD!AI37+MES_EOD!AJ37</f>
        <v>2.06</v>
      </c>
      <c r="L37">
        <f>NDMC_EOD!AI37+NDMC_EOD!AJ37</f>
        <v>10.3</v>
      </c>
      <c r="M37">
        <f>TPDDL_EOD!AI37+TPDDL_EOD!AJ37</f>
        <v>6.56</v>
      </c>
      <c r="N37">
        <f t="shared" si="0"/>
        <v>34</v>
      </c>
      <c r="O37" s="154">
        <f t="shared" si="1"/>
        <v>0</v>
      </c>
      <c r="P37">
        <v>9.6199999999999992</v>
      </c>
      <c r="Q37">
        <v>5.46</v>
      </c>
      <c r="R37">
        <v>2.06</v>
      </c>
      <c r="S37">
        <v>10.3</v>
      </c>
      <c r="T37">
        <v>6.56</v>
      </c>
      <c r="U37" s="156">
        <f t="shared" si="2"/>
        <v>34</v>
      </c>
      <c r="V37" s="154">
        <f t="shared" si="3"/>
        <v>0</v>
      </c>
    </row>
    <row r="38" spans="1:22">
      <c r="A38" t="s">
        <v>80</v>
      </c>
      <c r="B38">
        <f>PPCL!D38</f>
        <v>200</v>
      </c>
      <c r="C38">
        <f>PPCL!E38</f>
        <v>0</v>
      </c>
      <c r="D38">
        <f>PPCL!O38</f>
        <v>34</v>
      </c>
      <c r="E38">
        <f>PPCL!P38</f>
        <v>0</v>
      </c>
      <c r="F38">
        <f t="shared" si="4"/>
        <v>200</v>
      </c>
      <c r="G38">
        <f t="shared" si="5"/>
        <v>34</v>
      </c>
      <c r="H38" s="154"/>
      <c r="I38">
        <f>BRPL_EOD!AI38+BRPL_EOD!AJ38</f>
        <v>9.6199999999999992</v>
      </c>
      <c r="J38">
        <f>BYPL_EOD!AI38+BYPL_EOD!AJ38</f>
        <v>5.46</v>
      </c>
      <c r="K38">
        <f>MES_EOD!AI38+MES_EOD!AJ38</f>
        <v>2.06</v>
      </c>
      <c r="L38">
        <f>NDMC_EOD!AI38+NDMC_EOD!AJ38</f>
        <v>10.3</v>
      </c>
      <c r="M38">
        <f>TPDDL_EOD!AI38+TPDDL_EOD!AJ38</f>
        <v>6.56</v>
      </c>
      <c r="N38">
        <f t="shared" si="0"/>
        <v>34</v>
      </c>
      <c r="O38" s="154">
        <f t="shared" si="1"/>
        <v>0</v>
      </c>
      <c r="P38">
        <v>9.6199999999999992</v>
      </c>
      <c r="Q38">
        <v>5.46</v>
      </c>
      <c r="R38">
        <v>2.06</v>
      </c>
      <c r="S38">
        <v>10.3</v>
      </c>
      <c r="T38">
        <v>6.56</v>
      </c>
      <c r="U38" s="156">
        <f t="shared" si="2"/>
        <v>34</v>
      </c>
      <c r="V38" s="154">
        <f t="shared" si="3"/>
        <v>0</v>
      </c>
    </row>
    <row r="39" spans="1:22">
      <c r="A39" t="s">
        <v>81</v>
      </c>
      <c r="B39">
        <f>PPCL!D39</f>
        <v>200</v>
      </c>
      <c r="C39">
        <f>PPCL!E39</f>
        <v>0</v>
      </c>
      <c r="D39">
        <f>PPCL!O39</f>
        <v>34</v>
      </c>
      <c r="E39">
        <f>PPCL!P39</f>
        <v>0</v>
      </c>
      <c r="F39">
        <f t="shared" si="4"/>
        <v>200</v>
      </c>
      <c r="G39">
        <f t="shared" si="5"/>
        <v>34</v>
      </c>
      <c r="H39" s="154"/>
      <c r="I39">
        <f>BRPL_EOD!AI39+BRPL_EOD!AJ39</f>
        <v>9.6199999999999992</v>
      </c>
      <c r="J39">
        <f>BYPL_EOD!AI39+BYPL_EOD!AJ39</f>
        <v>5.46</v>
      </c>
      <c r="K39">
        <f>MES_EOD!AI39+MES_EOD!AJ39</f>
        <v>2.06</v>
      </c>
      <c r="L39">
        <f>NDMC_EOD!AI39+NDMC_EOD!AJ39</f>
        <v>10.3</v>
      </c>
      <c r="M39">
        <f>TPDDL_EOD!AI39+TPDDL_EOD!AJ39</f>
        <v>6.56</v>
      </c>
      <c r="N39">
        <f t="shared" si="0"/>
        <v>34</v>
      </c>
      <c r="O39" s="154">
        <f t="shared" si="1"/>
        <v>0</v>
      </c>
      <c r="P39">
        <v>9.6199999999999992</v>
      </c>
      <c r="Q39">
        <v>5.46</v>
      </c>
      <c r="R39">
        <v>2.06</v>
      </c>
      <c r="S39">
        <v>10.3</v>
      </c>
      <c r="T39">
        <v>6.56</v>
      </c>
      <c r="U39" s="156">
        <f t="shared" si="2"/>
        <v>34</v>
      </c>
      <c r="V39" s="154">
        <f t="shared" si="3"/>
        <v>0</v>
      </c>
    </row>
    <row r="40" spans="1:22">
      <c r="A40" t="s">
        <v>82</v>
      </c>
      <c r="B40">
        <f>PPCL!D40</f>
        <v>200</v>
      </c>
      <c r="C40">
        <f>PPCL!E40</f>
        <v>0</v>
      </c>
      <c r="D40">
        <f>PPCL!O40</f>
        <v>34</v>
      </c>
      <c r="E40">
        <f>PPCL!P40</f>
        <v>0</v>
      </c>
      <c r="F40">
        <f t="shared" si="4"/>
        <v>200</v>
      </c>
      <c r="G40">
        <f t="shared" si="5"/>
        <v>34</v>
      </c>
      <c r="H40" s="154"/>
      <c r="I40">
        <f>BRPL_EOD!AI40+BRPL_EOD!AJ40</f>
        <v>9.6199999999999992</v>
      </c>
      <c r="J40">
        <f>BYPL_EOD!AI40+BYPL_EOD!AJ40</f>
        <v>5.46</v>
      </c>
      <c r="K40">
        <f>MES_EOD!AI40+MES_EOD!AJ40</f>
        <v>2.06</v>
      </c>
      <c r="L40">
        <f>NDMC_EOD!AI40+NDMC_EOD!AJ40</f>
        <v>10.3</v>
      </c>
      <c r="M40">
        <f>TPDDL_EOD!AI40+TPDDL_EOD!AJ40</f>
        <v>6.56</v>
      </c>
      <c r="N40">
        <f t="shared" si="0"/>
        <v>34</v>
      </c>
      <c r="O40" s="154">
        <f t="shared" si="1"/>
        <v>0</v>
      </c>
      <c r="P40">
        <v>9.6199999999999992</v>
      </c>
      <c r="Q40">
        <v>5.46</v>
      </c>
      <c r="R40">
        <v>2.06</v>
      </c>
      <c r="S40">
        <v>10.3</v>
      </c>
      <c r="T40">
        <v>6.56</v>
      </c>
      <c r="U40" s="156">
        <f t="shared" si="2"/>
        <v>34</v>
      </c>
      <c r="V40" s="154">
        <f t="shared" si="3"/>
        <v>0</v>
      </c>
    </row>
    <row r="41" spans="1:22">
      <c r="A41" t="s">
        <v>83</v>
      </c>
      <c r="B41">
        <f>PPCL!D41</f>
        <v>200</v>
      </c>
      <c r="C41">
        <f>PPCL!E41</f>
        <v>0</v>
      </c>
      <c r="D41">
        <f>PPCL!O41</f>
        <v>34</v>
      </c>
      <c r="E41">
        <f>PPCL!P41</f>
        <v>0</v>
      </c>
      <c r="F41">
        <f t="shared" si="4"/>
        <v>200</v>
      </c>
      <c r="G41">
        <f t="shared" si="5"/>
        <v>34</v>
      </c>
      <c r="H41" s="154"/>
      <c r="I41">
        <f>BRPL_EOD!AI41+BRPL_EOD!AJ41</f>
        <v>9.6199999999999992</v>
      </c>
      <c r="J41">
        <f>BYPL_EOD!AI41+BYPL_EOD!AJ41</f>
        <v>5.46</v>
      </c>
      <c r="K41">
        <f>MES_EOD!AI41+MES_EOD!AJ41</f>
        <v>2.06</v>
      </c>
      <c r="L41">
        <f>NDMC_EOD!AI41+NDMC_EOD!AJ41</f>
        <v>10.3</v>
      </c>
      <c r="M41">
        <f>TPDDL_EOD!AI41+TPDDL_EOD!AJ41</f>
        <v>6.56</v>
      </c>
      <c r="N41">
        <f t="shared" si="0"/>
        <v>34</v>
      </c>
      <c r="O41" s="154">
        <f t="shared" si="1"/>
        <v>0</v>
      </c>
      <c r="P41">
        <v>9.6199999999999992</v>
      </c>
      <c r="Q41">
        <v>5.46</v>
      </c>
      <c r="R41">
        <v>2.06</v>
      </c>
      <c r="S41">
        <v>10.3</v>
      </c>
      <c r="T41">
        <v>6.56</v>
      </c>
      <c r="U41" s="156">
        <f t="shared" si="2"/>
        <v>34</v>
      </c>
      <c r="V41" s="154">
        <f t="shared" si="3"/>
        <v>0</v>
      </c>
    </row>
    <row r="42" spans="1:22">
      <c r="A42" t="s">
        <v>84</v>
      </c>
      <c r="B42">
        <f>PPCL!D42</f>
        <v>200</v>
      </c>
      <c r="C42">
        <f>PPCL!E42</f>
        <v>0</v>
      </c>
      <c r="D42">
        <f>PPCL!O42</f>
        <v>34</v>
      </c>
      <c r="E42">
        <f>PPCL!P42</f>
        <v>0</v>
      </c>
      <c r="F42">
        <f t="shared" si="4"/>
        <v>200</v>
      </c>
      <c r="G42">
        <f t="shared" si="5"/>
        <v>34</v>
      </c>
      <c r="H42" s="154"/>
      <c r="I42">
        <f>BRPL_EOD!AI42+BRPL_EOD!AJ42</f>
        <v>9.6199999999999992</v>
      </c>
      <c r="J42">
        <f>BYPL_EOD!AI42+BYPL_EOD!AJ42</f>
        <v>5.46</v>
      </c>
      <c r="K42">
        <f>MES_EOD!AI42+MES_EOD!AJ42</f>
        <v>2.06</v>
      </c>
      <c r="L42">
        <f>NDMC_EOD!AI42+NDMC_EOD!AJ42</f>
        <v>10.3</v>
      </c>
      <c r="M42">
        <f>TPDDL_EOD!AI42+TPDDL_EOD!AJ42</f>
        <v>6.56</v>
      </c>
      <c r="N42">
        <f t="shared" si="0"/>
        <v>34</v>
      </c>
      <c r="O42" s="154">
        <f t="shared" si="1"/>
        <v>0</v>
      </c>
      <c r="P42">
        <v>9.6199999999999992</v>
      </c>
      <c r="Q42">
        <v>5.46</v>
      </c>
      <c r="R42">
        <v>2.06</v>
      </c>
      <c r="S42">
        <v>10.3</v>
      </c>
      <c r="T42">
        <v>6.56</v>
      </c>
      <c r="U42" s="156">
        <f t="shared" si="2"/>
        <v>34</v>
      </c>
      <c r="V42" s="154">
        <f t="shared" si="3"/>
        <v>0</v>
      </c>
    </row>
    <row r="43" spans="1:22">
      <c r="A43" t="s">
        <v>85</v>
      </c>
      <c r="B43">
        <f>PPCL!D43</f>
        <v>200</v>
      </c>
      <c r="C43">
        <f>PPCL!E43</f>
        <v>0</v>
      </c>
      <c r="D43">
        <f>PPCL!O43</f>
        <v>32</v>
      </c>
      <c r="E43">
        <f>PPCL!P43</f>
        <v>0</v>
      </c>
      <c r="F43">
        <f t="shared" si="4"/>
        <v>200</v>
      </c>
      <c r="G43">
        <f t="shared" si="5"/>
        <v>32</v>
      </c>
      <c r="H43" s="154"/>
      <c r="I43">
        <f>BRPL_EOD!AI43+BRPL_EOD!AJ43</f>
        <v>8.89</v>
      </c>
      <c r="J43">
        <f>BYPL_EOD!AI43+BYPL_EOD!AJ43</f>
        <v>5.05</v>
      </c>
      <c r="K43">
        <f>MES_EOD!AI43+MES_EOD!AJ43</f>
        <v>2</v>
      </c>
      <c r="L43">
        <f>NDMC_EOD!AI43+NDMC_EOD!AJ43</f>
        <v>10</v>
      </c>
      <c r="M43">
        <f>TPDDL_EOD!AI43+TPDDL_EOD!AJ43</f>
        <v>6.06</v>
      </c>
      <c r="N43">
        <f t="shared" si="0"/>
        <v>32</v>
      </c>
      <c r="O43" s="154">
        <f t="shared" si="1"/>
        <v>0</v>
      </c>
      <c r="P43">
        <v>8.89</v>
      </c>
      <c r="Q43">
        <v>5.05</v>
      </c>
      <c r="R43">
        <v>2</v>
      </c>
      <c r="S43">
        <v>10</v>
      </c>
      <c r="T43">
        <v>6.06</v>
      </c>
      <c r="U43" s="156">
        <f t="shared" si="2"/>
        <v>32</v>
      </c>
      <c r="V43" s="154">
        <f t="shared" si="3"/>
        <v>0</v>
      </c>
    </row>
    <row r="44" spans="1:22">
      <c r="A44" t="s">
        <v>86</v>
      </c>
      <c r="B44">
        <f>PPCL!D44</f>
        <v>200</v>
      </c>
      <c r="C44">
        <f>PPCL!E44</f>
        <v>0</v>
      </c>
      <c r="D44">
        <f>PPCL!O44</f>
        <v>32</v>
      </c>
      <c r="E44">
        <f>PPCL!P44</f>
        <v>0</v>
      </c>
      <c r="F44">
        <f t="shared" si="4"/>
        <v>200</v>
      </c>
      <c r="G44">
        <f t="shared" si="5"/>
        <v>32</v>
      </c>
      <c r="H44" s="154"/>
      <c r="I44">
        <f>BRPL_EOD!AI44+BRPL_EOD!AJ44</f>
        <v>8.93</v>
      </c>
      <c r="J44">
        <f>BYPL_EOD!AI44+BYPL_EOD!AJ44</f>
        <v>5.07</v>
      </c>
      <c r="K44">
        <f>MES_EOD!AI44+MES_EOD!AJ44</f>
        <v>1.91</v>
      </c>
      <c r="L44">
        <f>NDMC_EOD!AI44+NDMC_EOD!AJ44</f>
        <v>10</v>
      </c>
      <c r="M44">
        <f>TPDDL_EOD!AI44+TPDDL_EOD!AJ44</f>
        <v>6.09</v>
      </c>
      <c r="N44">
        <f t="shared" si="0"/>
        <v>32</v>
      </c>
      <c r="O44" s="154">
        <f t="shared" si="1"/>
        <v>0</v>
      </c>
      <c r="P44">
        <v>8.93</v>
      </c>
      <c r="Q44">
        <v>5.07</v>
      </c>
      <c r="R44">
        <v>1.91</v>
      </c>
      <c r="S44">
        <v>10</v>
      </c>
      <c r="T44">
        <v>6.09</v>
      </c>
      <c r="U44" s="156">
        <f t="shared" si="2"/>
        <v>32</v>
      </c>
      <c r="V44" s="154">
        <f t="shared" si="3"/>
        <v>0</v>
      </c>
    </row>
    <row r="45" spans="1:22">
      <c r="A45" t="s">
        <v>87</v>
      </c>
      <c r="B45">
        <f>PPCL!D45</f>
        <v>200</v>
      </c>
      <c r="C45">
        <f>PPCL!E45</f>
        <v>0</v>
      </c>
      <c r="D45">
        <f>PPCL!O45</f>
        <v>32</v>
      </c>
      <c r="E45">
        <f>PPCL!P45</f>
        <v>0</v>
      </c>
      <c r="F45">
        <f t="shared" si="4"/>
        <v>200</v>
      </c>
      <c r="G45">
        <f t="shared" si="5"/>
        <v>32</v>
      </c>
      <c r="H45" s="154"/>
      <c r="I45">
        <f>BRPL_EOD!AI45+BRPL_EOD!AJ45</f>
        <v>8.93</v>
      </c>
      <c r="J45">
        <f>BYPL_EOD!AI45+BYPL_EOD!AJ45</f>
        <v>5.07</v>
      </c>
      <c r="K45">
        <f>MES_EOD!AI45+MES_EOD!AJ45</f>
        <v>1.91</v>
      </c>
      <c r="L45">
        <f>NDMC_EOD!AI45+NDMC_EOD!AJ45</f>
        <v>10</v>
      </c>
      <c r="M45">
        <f>TPDDL_EOD!AI45+TPDDL_EOD!AJ45</f>
        <v>6.09</v>
      </c>
      <c r="N45">
        <f t="shared" si="0"/>
        <v>32</v>
      </c>
      <c r="O45" s="154">
        <f t="shared" si="1"/>
        <v>0</v>
      </c>
      <c r="P45">
        <v>8.93</v>
      </c>
      <c r="Q45">
        <v>5.07</v>
      </c>
      <c r="R45">
        <v>1.91</v>
      </c>
      <c r="S45">
        <v>10</v>
      </c>
      <c r="T45">
        <v>6.09</v>
      </c>
      <c r="U45" s="156">
        <f t="shared" si="2"/>
        <v>32</v>
      </c>
      <c r="V45" s="154">
        <f t="shared" si="3"/>
        <v>0</v>
      </c>
    </row>
    <row r="46" spans="1:22">
      <c r="A46" t="s">
        <v>88</v>
      </c>
      <c r="B46">
        <f>PPCL!D46</f>
        <v>200</v>
      </c>
      <c r="C46">
        <f>PPCL!E46</f>
        <v>0</v>
      </c>
      <c r="D46">
        <f>PPCL!O46</f>
        <v>32</v>
      </c>
      <c r="E46">
        <f>PPCL!P46</f>
        <v>0</v>
      </c>
      <c r="F46">
        <f t="shared" si="4"/>
        <v>200</v>
      </c>
      <c r="G46">
        <f t="shared" si="5"/>
        <v>32</v>
      </c>
      <c r="H46" s="154"/>
      <c r="I46">
        <f>BRPL_EOD!AI46+BRPL_EOD!AJ46</f>
        <v>8.93</v>
      </c>
      <c r="J46">
        <f>BYPL_EOD!AI46+BYPL_EOD!AJ46</f>
        <v>5.07</v>
      </c>
      <c r="K46">
        <f>MES_EOD!AI46+MES_EOD!AJ46</f>
        <v>1.91</v>
      </c>
      <c r="L46">
        <f>NDMC_EOD!AI46+NDMC_EOD!AJ46</f>
        <v>10</v>
      </c>
      <c r="M46">
        <f>TPDDL_EOD!AI46+TPDDL_EOD!AJ46</f>
        <v>6.09</v>
      </c>
      <c r="N46">
        <f t="shared" si="0"/>
        <v>32</v>
      </c>
      <c r="O46" s="154">
        <f t="shared" si="1"/>
        <v>0</v>
      </c>
      <c r="P46">
        <v>8.93</v>
      </c>
      <c r="Q46">
        <v>5.07</v>
      </c>
      <c r="R46">
        <v>1.91</v>
      </c>
      <c r="S46">
        <v>10</v>
      </c>
      <c r="T46">
        <v>6.09</v>
      </c>
      <c r="U46" s="156">
        <f t="shared" si="2"/>
        <v>32</v>
      </c>
      <c r="V46" s="154">
        <f t="shared" si="3"/>
        <v>0</v>
      </c>
    </row>
    <row r="47" spans="1:22">
      <c r="A47" t="s">
        <v>89</v>
      </c>
      <c r="B47">
        <f>PPCL!D47</f>
        <v>200</v>
      </c>
      <c r="C47">
        <f>PPCL!E47</f>
        <v>0</v>
      </c>
      <c r="D47">
        <f>PPCL!O47</f>
        <v>30</v>
      </c>
      <c r="E47">
        <f>PPCL!P47</f>
        <v>0</v>
      </c>
      <c r="F47">
        <f t="shared" si="4"/>
        <v>200</v>
      </c>
      <c r="G47">
        <f t="shared" si="5"/>
        <v>30</v>
      </c>
      <c r="H47" s="154"/>
      <c r="I47">
        <f>BRPL_EOD!AI47+BRPL_EOD!AJ47</f>
        <v>7.41</v>
      </c>
      <c r="J47">
        <f>BYPL_EOD!AI47+BYPL_EOD!AJ47</f>
        <v>5</v>
      </c>
      <c r="K47">
        <f>MES_EOD!AI47+MES_EOD!AJ47</f>
        <v>1.59</v>
      </c>
      <c r="L47">
        <f>NDMC_EOD!AI47+NDMC_EOD!AJ47</f>
        <v>10</v>
      </c>
      <c r="M47">
        <f>TPDDL_EOD!AI47+TPDDL_EOD!AJ47</f>
        <v>6</v>
      </c>
      <c r="N47">
        <f t="shared" si="0"/>
        <v>30</v>
      </c>
      <c r="O47" s="154">
        <f t="shared" si="1"/>
        <v>0</v>
      </c>
      <c r="P47">
        <v>7.41</v>
      </c>
      <c r="Q47">
        <v>5</v>
      </c>
      <c r="R47">
        <v>1.59</v>
      </c>
      <c r="S47">
        <v>10</v>
      </c>
      <c r="T47">
        <v>6</v>
      </c>
      <c r="U47" s="156">
        <f t="shared" si="2"/>
        <v>30</v>
      </c>
      <c r="V47" s="154">
        <f t="shared" si="3"/>
        <v>0</v>
      </c>
    </row>
    <row r="48" spans="1:22">
      <c r="A48" t="s">
        <v>90</v>
      </c>
      <c r="B48">
        <f>PPCL!D48</f>
        <v>200</v>
      </c>
      <c r="C48">
        <f>PPCL!E48</f>
        <v>0</v>
      </c>
      <c r="D48">
        <f>PPCL!O48</f>
        <v>30</v>
      </c>
      <c r="E48">
        <f>PPCL!P48</f>
        <v>0</v>
      </c>
      <c r="F48">
        <f t="shared" si="4"/>
        <v>200</v>
      </c>
      <c r="G48">
        <f t="shared" si="5"/>
        <v>30</v>
      </c>
      <c r="H48" s="154"/>
      <c r="I48">
        <f>BRPL_EOD!AI48+BRPL_EOD!AJ48</f>
        <v>7.41</v>
      </c>
      <c r="J48">
        <f>BYPL_EOD!AI48+BYPL_EOD!AJ48</f>
        <v>5</v>
      </c>
      <c r="K48">
        <f>MES_EOD!AI48+MES_EOD!AJ48</f>
        <v>1.59</v>
      </c>
      <c r="L48">
        <f>NDMC_EOD!AI48+NDMC_EOD!AJ48</f>
        <v>10</v>
      </c>
      <c r="M48">
        <f>TPDDL_EOD!AI48+TPDDL_EOD!AJ48</f>
        <v>6</v>
      </c>
      <c r="N48">
        <f t="shared" si="0"/>
        <v>30</v>
      </c>
      <c r="O48" s="154">
        <f t="shared" si="1"/>
        <v>0</v>
      </c>
      <c r="P48">
        <v>7.41</v>
      </c>
      <c r="Q48">
        <v>5</v>
      </c>
      <c r="R48">
        <v>1.59</v>
      </c>
      <c r="S48">
        <v>10</v>
      </c>
      <c r="T48">
        <v>6</v>
      </c>
      <c r="U48" s="156">
        <f t="shared" si="2"/>
        <v>30</v>
      </c>
      <c r="V48" s="154">
        <f t="shared" si="3"/>
        <v>0</v>
      </c>
    </row>
    <row r="49" spans="1:22">
      <c r="A49" t="s">
        <v>91</v>
      </c>
      <c r="B49">
        <f>PPCL!D49</f>
        <v>200</v>
      </c>
      <c r="C49">
        <f>PPCL!E49</f>
        <v>0</v>
      </c>
      <c r="D49">
        <f>PPCL!O49</f>
        <v>30</v>
      </c>
      <c r="E49">
        <f>PPCL!P49</f>
        <v>0</v>
      </c>
      <c r="F49">
        <f t="shared" si="4"/>
        <v>200</v>
      </c>
      <c r="G49">
        <f t="shared" si="5"/>
        <v>30</v>
      </c>
      <c r="H49" s="154"/>
      <c r="I49">
        <f>BRPL_EOD!AI49+BRPL_EOD!AJ49</f>
        <v>7</v>
      </c>
      <c r="J49">
        <f>BYPL_EOD!AI49+BYPL_EOD!AJ49</f>
        <v>5</v>
      </c>
      <c r="K49">
        <f>MES_EOD!AI49+MES_EOD!AJ49</f>
        <v>2</v>
      </c>
      <c r="L49">
        <f>NDMC_EOD!AI49+NDMC_EOD!AJ49</f>
        <v>10</v>
      </c>
      <c r="M49">
        <f>TPDDL_EOD!AI49+TPDDL_EOD!AJ49</f>
        <v>6</v>
      </c>
      <c r="N49">
        <f t="shared" si="0"/>
        <v>30</v>
      </c>
      <c r="O49" s="154">
        <f t="shared" si="1"/>
        <v>0</v>
      </c>
      <c r="P49">
        <v>7</v>
      </c>
      <c r="Q49">
        <v>5</v>
      </c>
      <c r="R49">
        <v>2</v>
      </c>
      <c r="S49">
        <v>10</v>
      </c>
      <c r="T49">
        <v>6</v>
      </c>
      <c r="U49" s="156">
        <f t="shared" si="2"/>
        <v>30</v>
      </c>
      <c r="V49" s="154">
        <f t="shared" si="3"/>
        <v>0</v>
      </c>
    </row>
    <row r="50" spans="1:22">
      <c r="A50" t="s">
        <v>92</v>
      </c>
      <c r="B50">
        <f>PPCL!D50</f>
        <v>200</v>
      </c>
      <c r="C50">
        <f>PPCL!E50</f>
        <v>0</v>
      </c>
      <c r="D50">
        <f>PPCL!O50</f>
        <v>30</v>
      </c>
      <c r="E50">
        <f>PPCL!P50</f>
        <v>0</v>
      </c>
      <c r="F50">
        <f t="shared" si="4"/>
        <v>200</v>
      </c>
      <c r="G50">
        <f t="shared" si="5"/>
        <v>30</v>
      </c>
      <c r="H50" s="154"/>
      <c r="I50">
        <f>BRPL_EOD!AI50+BRPL_EOD!AJ50</f>
        <v>7.41</v>
      </c>
      <c r="J50">
        <f>BYPL_EOD!AI50+BYPL_EOD!AJ50</f>
        <v>5</v>
      </c>
      <c r="K50">
        <f>MES_EOD!AI50+MES_EOD!AJ50</f>
        <v>1.59</v>
      </c>
      <c r="L50">
        <f>NDMC_EOD!AI50+NDMC_EOD!AJ50</f>
        <v>10</v>
      </c>
      <c r="M50">
        <f>TPDDL_EOD!AI50+TPDDL_EOD!AJ50</f>
        <v>6</v>
      </c>
      <c r="N50">
        <f t="shared" si="0"/>
        <v>30</v>
      </c>
      <c r="O50" s="154">
        <f t="shared" si="1"/>
        <v>0</v>
      </c>
      <c r="P50">
        <v>7.41</v>
      </c>
      <c r="Q50">
        <v>5</v>
      </c>
      <c r="R50">
        <v>1.59</v>
      </c>
      <c r="S50">
        <v>10</v>
      </c>
      <c r="T50">
        <v>6</v>
      </c>
      <c r="U50" s="156">
        <f t="shared" si="2"/>
        <v>30</v>
      </c>
      <c r="V50" s="154">
        <f t="shared" si="3"/>
        <v>0</v>
      </c>
    </row>
    <row r="51" spans="1:22">
      <c r="A51" t="s">
        <v>93</v>
      </c>
      <c r="B51">
        <f>PPCL!D51</f>
        <v>200</v>
      </c>
      <c r="C51">
        <f>PPCL!E51</f>
        <v>0</v>
      </c>
      <c r="D51">
        <f>PPCL!O51</f>
        <v>30</v>
      </c>
      <c r="E51">
        <f>PPCL!P51</f>
        <v>0</v>
      </c>
      <c r="F51">
        <f t="shared" si="4"/>
        <v>200</v>
      </c>
      <c r="G51">
        <f t="shared" si="5"/>
        <v>30</v>
      </c>
      <c r="H51" s="154"/>
      <c r="I51">
        <f>BRPL_EOD!AI51+BRPL_EOD!AJ51</f>
        <v>7.41</v>
      </c>
      <c r="J51">
        <f>BYPL_EOD!AI51+BYPL_EOD!AJ51</f>
        <v>5</v>
      </c>
      <c r="K51">
        <f>MES_EOD!AI51+MES_EOD!AJ51</f>
        <v>1.59</v>
      </c>
      <c r="L51">
        <f>NDMC_EOD!AI51+NDMC_EOD!AJ51</f>
        <v>10</v>
      </c>
      <c r="M51">
        <f>TPDDL_EOD!AI51+TPDDL_EOD!AJ51</f>
        <v>6</v>
      </c>
      <c r="N51">
        <f t="shared" si="0"/>
        <v>30</v>
      </c>
      <c r="O51" s="154">
        <f t="shared" si="1"/>
        <v>0</v>
      </c>
      <c r="P51">
        <v>7.41</v>
      </c>
      <c r="Q51">
        <v>5</v>
      </c>
      <c r="R51">
        <v>1.59</v>
      </c>
      <c r="S51">
        <v>10</v>
      </c>
      <c r="T51">
        <v>6</v>
      </c>
      <c r="U51" s="156">
        <f t="shared" si="2"/>
        <v>30</v>
      </c>
      <c r="V51" s="154">
        <f t="shared" si="3"/>
        <v>0</v>
      </c>
    </row>
    <row r="52" spans="1:22">
      <c r="A52" t="s">
        <v>94</v>
      </c>
      <c r="B52">
        <f>PPCL!D52</f>
        <v>200</v>
      </c>
      <c r="C52">
        <f>PPCL!E52</f>
        <v>0</v>
      </c>
      <c r="D52">
        <f>PPCL!O52</f>
        <v>30</v>
      </c>
      <c r="E52">
        <f>PPCL!P52</f>
        <v>0</v>
      </c>
      <c r="F52">
        <f t="shared" si="4"/>
        <v>200</v>
      </c>
      <c r="G52">
        <f t="shared" si="5"/>
        <v>30</v>
      </c>
      <c r="H52" s="154"/>
      <c r="I52">
        <f>BRPL_EOD!AI52+BRPL_EOD!AJ52</f>
        <v>7.41</v>
      </c>
      <c r="J52">
        <f>BYPL_EOD!AI52+BYPL_EOD!AJ52</f>
        <v>5</v>
      </c>
      <c r="K52">
        <f>MES_EOD!AI52+MES_EOD!AJ52</f>
        <v>1.59</v>
      </c>
      <c r="L52">
        <f>NDMC_EOD!AI52+NDMC_EOD!AJ52</f>
        <v>10</v>
      </c>
      <c r="M52">
        <f>TPDDL_EOD!AI52+TPDDL_EOD!AJ52</f>
        <v>6</v>
      </c>
      <c r="N52">
        <f t="shared" si="0"/>
        <v>30</v>
      </c>
      <c r="O52" s="154">
        <f t="shared" si="1"/>
        <v>0</v>
      </c>
      <c r="P52">
        <v>7.41</v>
      </c>
      <c r="Q52">
        <v>5</v>
      </c>
      <c r="R52">
        <v>1.59</v>
      </c>
      <c r="S52">
        <v>10</v>
      </c>
      <c r="T52">
        <v>6</v>
      </c>
      <c r="U52" s="156">
        <f t="shared" si="2"/>
        <v>30</v>
      </c>
      <c r="V52" s="154">
        <f t="shared" si="3"/>
        <v>0</v>
      </c>
    </row>
    <row r="53" spans="1:22">
      <c r="A53" t="s">
        <v>95</v>
      </c>
      <c r="B53">
        <f>PPCL!D53</f>
        <v>200</v>
      </c>
      <c r="C53">
        <f>PPCL!E53</f>
        <v>0</v>
      </c>
      <c r="D53">
        <f>PPCL!O53</f>
        <v>30</v>
      </c>
      <c r="E53">
        <f>PPCL!P53</f>
        <v>0</v>
      </c>
      <c r="F53">
        <f t="shared" si="4"/>
        <v>200</v>
      </c>
      <c r="G53">
        <f t="shared" si="5"/>
        <v>30</v>
      </c>
      <c r="H53" s="154"/>
      <c r="I53">
        <f>BRPL_EOD!AI53+BRPL_EOD!AJ53</f>
        <v>7.41</v>
      </c>
      <c r="J53">
        <f>BYPL_EOD!AI53+BYPL_EOD!AJ53</f>
        <v>5</v>
      </c>
      <c r="K53">
        <f>MES_EOD!AI53+MES_EOD!AJ53</f>
        <v>1.59</v>
      </c>
      <c r="L53">
        <f>NDMC_EOD!AI53+NDMC_EOD!AJ53</f>
        <v>10</v>
      </c>
      <c r="M53">
        <f>TPDDL_EOD!AI53+TPDDL_EOD!AJ53</f>
        <v>6</v>
      </c>
      <c r="N53">
        <f t="shared" si="0"/>
        <v>30</v>
      </c>
      <c r="O53" s="154">
        <f t="shared" si="1"/>
        <v>0</v>
      </c>
      <c r="P53">
        <v>7.41</v>
      </c>
      <c r="Q53">
        <v>5</v>
      </c>
      <c r="R53">
        <v>1.59</v>
      </c>
      <c r="S53">
        <v>10</v>
      </c>
      <c r="T53">
        <v>6</v>
      </c>
      <c r="U53" s="156">
        <f t="shared" si="2"/>
        <v>30</v>
      </c>
      <c r="V53" s="154">
        <f t="shared" si="3"/>
        <v>0</v>
      </c>
    </row>
    <row r="54" spans="1:22">
      <c r="A54" t="s">
        <v>96</v>
      </c>
      <c r="B54">
        <f>PPCL!D54</f>
        <v>200</v>
      </c>
      <c r="C54">
        <f>PPCL!E54</f>
        <v>0</v>
      </c>
      <c r="D54">
        <f>PPCL!O54</f>
        <v>30</v>
      </c>
      <c r="E54">
        <f>PPCL!P54</f>
        <v>0</v>
      </c>
      <c r="F54">
        <f t="shared" si="4"/>
        <v>200</v>
      </c>
      <c r="G54">
        <f t="shared" si="5"/>
        <v>30</v>
      </c>
      <c r="H54" s="154"/>
      <c r="I54">
        <f>BRPL_EOD!AI54+BRPL_EOD!AJ54</f>
        <v>7.41</v>
      </c>
      <c r="J54">
        <f>BYPL_EOD!AI54+BYPL_EOD!AJ54</f>
        <v>5</v>
      </c>
      <c r="K54">
        <f>MES_EOD!AI54+MES_EOD!AJ54</f>
        <v>1.59</v>
      </c>
      <c r="L54">
        <f>NDMC_EOD!AI54+NDMC_EOD!AJ54</f>
        <v>10</v>
      </c>
      <c r="M54">
        <f>TPDDL_EOD!AI54+TPDDL_EOD!AJ54</f>
        <v>6</v>
      </c>
      <c r="N54">
        <f t="shared" si="0"/>
        <v>30</v>
      </c>
      <c r="O54" s="154">
        <f t="shared" si="1"/>
        <v>0</v>
      </c>
      <c r="P54">
        <v>7.41</v>
      </c>
      <c r="Q54">
        <v>5</v>
      </c>
      <c r="R54">
        <v>1.59</v>
      </c>
      <c r="S54">
        <v>10</v>
      </c>
      <c r="T54">
        <v>6</v>
      </c>
      <c r="U54" s="156">
        <f t="shared" si="2"/>
        <v>30</v>
      </c>
      <c r="V54" s="154">
        <f t="shared" si="3"/>
        <v>0</v>
      </c>
    </row>
    <row r="55" spans="1:22">
      <c r="A55" t="s">
        <v>97</v>
      </c>
      <c r="B55">
        <f>PPCL!D55</f>
        <v>200</v>
      </c>
      <c r="C55">
        <f>PPCL!E55</f>
        <v>0</v>
      </c>
      <c r="D55">
        <f>PPCL!O55</f>
        <v>29</v>
      </c>
      <c r="E55">
        <f>PPCL!P55</f>
        <v>0</v>
      </c>
      <c r="F55">
        <f t="shared" si="4"/>
        <v>200</v>
      </c>
      <c r="G55">
        <f t="shared" si="5"/>
        <v>29</v>
      </c>
      <c r="H55" s="154"/>
      <c r="I55">
        <f>BRPL_EOD!AI55+BRPL_EOD!AJ55</f>
        <v>6</v>
      </c>
      <c r="J55">
        <f>BYPL_EOD!AI55+BYPL_EOD!AJ55</f>
        <v>5</v>
      </c>
      <c r="K55">
        <f>MES_EOD!AI55+MES_EOD!AJ55</f>
        <v>2</v>
      </c>
      <c r="L55">
        <f>NDMC_EOD!AI55+NDMC_EOD!AJ55</f>
        <v>10</v>
      </c>
      <c r="M55">
        <f>TPDDL_EOD!AI55+TPDDL_EOD!AJ55</f>
        <v>6</v>
      </c>
      <c r="N55">
        <f t="shared" si="0"/>
        <v>29</v>
      </c>
      <c r="O55" s="154">
        <f t="shared" si="1"/>
        <v>0</v>
      </c>
      <c r="P55">
        <v>6</v>
      </c>
      <c r="Q55">
        <v>5</v>
      </c>
      <c r="R55">
        <v>2</v>
      </c>
      <c r="S55">
        <v>10</v>
      </c>
      <c r="T55">
        <v>6</v>
      </c>
      <c r="U55" s="156">
        <f t="shared" si="2"/>
        <v>29</v>
      </c>
      <c r="V55" s="154">
        <f t="shared" si="3"/>
        <v>0</v>
      </c>
    </row>
    <row r="56" spans="1:22">
      <c r="A56" t="s">
        <v>98</v>
      </c>
      <c r="B56">
        <f>PPCL!D56</f>
        <v>200</v>
      </c>
      <c r="C56">
        <f>PPCL!E56</f>
        <v>0</v>
      </c>
      <c r="D56">
        <f>PPCL!O56</f>
        <v>28</v>
      </c>
      <c r="E56">
        <f>PPCL!P56</f>
        <v>0</v>
      </c>
      <c r="F56">
        <f t="shared" si="4"/>
        <v>200</v>
      </c>
      <c r="G56">
        <f t="shared" si="5"/>
        <v>28</v>
      </c>
      <c r="H56" s="154"/>
      <c r="I56">
        <f>BRPL_EOD!AI56+BRPL_EOD!AJ56</f>
        <v>6</v>
      </c>
      <c r="J56">
        <f>BYPL_EOD!AI56+BYPL_EOD!AJ56</f>
        <v>5</v>
      </c>
      <c r="K56">
        <f>MES_EOD!AI56+MES_EOD!AJ56</f>
        <v>1</v>
      </c>
      <c r="L56">
        <f>NDMC_EOD!AI56+NDMC_EOD!AJ56</f>
        <v>10</v>
      </c>
      <c r="M56">
        <f>TPDDL_EOD!AI56+TPDDL_EOD!AJ56</f>
        <v>6</v>
      </c>
      <c r="N56">
        <f t="shared" si="0"/>
        <v>28</v>
      </c>
      <c r="O56" s="154">
        <f t="shared" si="1"/>
        <v>0</v>
      </c>
      <c r="P56">
        <v>6</v>
      </c>
      <c r="Q56">
        <v>5</v>
      </c>
      <c r="R56">
        <v>1</v>
      </c>
      <c r="S56">
        <v>10</v>
      </c>
      <c r="T56">
        <v>6</v>
      </c>
      <c r="U56" s="156">
        <f t="shared" si="2"/>
        <v>28</v>
      </c>
      <c r="V56" s="154">
        <f t="shared" si="3"/>
        <v>0</v>
      </c>
    </row>
    <row r="57" spans="1:22">
      <c r="A57" t="s">
        <v>99</v>
      </c>
      <c r="B57">
        <f>PPCL!D57</f>
        <v>200</v>
      </c>
      <c r="C57">
        <f>PPCL!E57</f>
        <v>0</v>
      </c>
      <c r="D57">
        <f>PPCL!O57</f>
        <v>28</v>
      </c>
      <c r="E57">
        <f>PPCL!P57</f>
        <v>0</v>
      </c>
      <c r="F57">
        <f t="shared" si="4"/>
        <v>200</v>
      </c>
      <c r="G57">
        <f t="shared" si="5"/>
        <v>28</v>
      </c>
      <c r="H57" s="154"/>
      <c r="I57">
        <f>BRPL_EOD!AI57+BRPL_EOD!AJ57</f>
        <v>6</v>
      </c>
      <c r="J57">
        <f>BYPL_EOD!AI57+BYPL_EOD!AJ57</f>
        <v>5</v>
      </c>
      <c r="K57">
        <f>MES_EOD!AI57+MES_EOD!AJ57</f>
        <v>1</v>
      </c>
      <c r="L57">
        <f>NDMC_EOD!AI57+NDMC_EOD!AJ57</f>
        <v>10</v>
      </c>
      <c r="M57">
        <f>TPDDL_EOD!AI57+TPDDL_EOD!AJ57</f>
        <v>6</v>
      </c>
      <c r="N57">
        <f t="shared" si="0"/>
        <v>28</v>
      </c>
      <c r="O57" s="154">
        <f t="shared" si="1"/>
        <v>0</v>
      </c>
      <c r="P57">
        <v>6</v>
      </c>
      <c r="Q57">
        <v>5</v>
      </c>
      <c r="R57">
        <v>1</v>
      </c>
      <c r="S57">
        <v>10</v>
      </c>
      <c r="T57">
        <v>6</v>
      </c>
      <c r="U57" s="156">
        <f t="shared" si="2"/>
        <v>28</v>
      </c>
      <c r="V57" s="154">
        <f t="shared" si="3"/>
        <v>0</v>
      </c>
    </row>
    <row r="58" spans="1:22">
      <c r="A58" t="s">
        <v>100</v>
      </c>
      <c r="B58">
        <f>PPCL!D58</f>
        <v>200</v>
      </c>
      <c r="C58">
        <f>PPCL!E58</f>
        <v>0</v>
      </c>
      <c r="D58">
        <f>PPCL!O58</f>
        <v>28</v>
      </c>
      <c r="E58">
        <f>PPCL!P58</f>
        <v>0</v>
      </c>
      <c r="F58">
        <f t="shared" si="4"/>
        <v>200</v>
      </c>
      <c r="G58">
        <f t="shared" si="5"/>
        <v>28</v>
      </c>
      <c r="H58" s="154"/>
      <c r="I58">
        <f>BRPL_EOD!AI58+BRPL_EOD!AJ58</f>
        <v>6</v>
      </c>
      <c r="J58">
        <f>BYPL_EOD!AI58+BYPL_EOD!AJ58</f>
        <v>5</v>
      </c>
      <c r="K58">
        <f>MES_EOD!AI58+MES_EOD!AJ58</f>
        <v>1</v>
      </c>
      <c r="L58">
        <f>NDMC_EOD!AI58+NDMC_EOD!AJ58</f>
        <v>10</v>
      </c>
      <c r="M58">
        <f>TPDDL_EOD!AI58+TPDDL_EOD!AJ58</f>
        <v>6</v>
      </c>
      <c r="N58">
        <f t="shared" si="0"/>
        <v>28</v>
      </c>
      <c r="O58" s="154">
        <f t="shared" si="1"/>
        <v>0</v>
      </c>
      <c r="P58">
        <v>6</v>
      </c>
      <c r="Q58">
        <v>5</v>
      </c>
      <c r="R58">
        <v>1</v>
      </c>
      <c r="S58">
        <v>10</v>
      </c>
      <c r="T58">
        <v>6</v>
      </c>
      <c r="U58" s="156">
        <f t="shared" si="2"/>
        <v>28</v>
      </c>
      <c r="V58" s="154">
        <f t="shared" si="3"/>
        <v>0</v>
      </c>
    </row>
    <row r="59" spans="1:22">
      <c r="A59" t="s">
        <v>101</v>
      </c>
      <c r="B59">
        <f>PPCL!D59</f>
        <v>200</v>
      </c>
      <c r="C59">
        <f>PPCL!E59</f>
        <v>0</v>
      </c>
      <c r="D59">
        <f>PPCL!O59</f>
        <v>28</v>
      </c>
      <c r="E59">
        <f>PPCL!P59</f>
        <v>0</v>
      </c>
      <c r="F59">
        <f t="shared" si="4"/>
        <v>200</v>
      </c>
      <c r="G59">
        <f t="shared" si="5"/>
        <v>28</v>
      </c>
      <c r="H59" s="154"/>
      <c r="I59">
        <f>BRPL_EOD!AI59+BRPL_EOD!AJ59</f>
        <v>6</v>
      </c>
      <c r="J59">
        <f>BYPL_EOD!AI59+BYPL_EOD!AJ59</f>
        <v>5</v>
      </c>
      <c r="K59">
        <f>MES_EOD!AI59+MES_EOD!AJ59</f>
        <v>1</v>
      </c>
      <c r="L59">
        <f>NDMC_EOD!AI59+NDMC_EOD!AJ59</f>
        <v>10</v>
      </c>
      <c r="M59">
        <f>TPDDL_EOD!AI59+TPDDL_EOD!AJ59</f>
        <v>6</v>
      </c>
      <c r="N59">
        <f t="shared" si="0"/>
        <v>28</v>
      </c>
      <c r="O59" s="154">
        <f t="shared" si="1"/>
        <v>0</v>
      </c>
      <c r="P59">
        <v>6</v>
      </c>
      <c r="Q59">
        <v>5</v>
      </c>
      <c r="R59">
        <v>1</v>
      </c>
      <c r="S59">
        <v>10</v>
      </c>
      <c r="T59">
        <v>6</v>
      </c>
      <c r="U59" s="156">
        <f t="shared" si="2"/>
        <v>28</v>
      </c>
      <c r="V59" s="154">
        <f t="shared" si="3"/>
        <v>0</v>
      </c>
    </row>
    <row r="60" spans="1:22">
      <c r="A60" t="s">
        <v>102</v>
      </c>
      <c r="B60">
        <f>PPCL!D60</f>
        <v>200</v>
      </c>
      <c r="C60">
        <f>PPCL!E60</f>
        <v>0</v>
      </c>
      <c r="D60">
        <f>PPCL!O60</f>
        <v>28</v>
      </c>
      <c r="E60">
        <f>PPCL!P60</f>
        <v>0</v>
      </c>
      <c r="F60">
        <f t="shared" si="4"/>
        <v>200</v>
      </c>
      <c r="G60">
        <f t="shared" si="5"/>
        <v>28</v>
      </c>
      <c r="H60" s="154"/>
      <c r="I60">
        <f>BRPL_EOD!AI60+BRPL_EOD!AJ60</f>
        <v>6</v>
      </c>
      <c r="J60">
        <f>BYPL_EOD!AI60+BYPL_EOD!AJ60</f>
        <v>5</v>
      </c>
      <c r="K60">
        <f>MES_EOD!AI60+MES_EOD!AJ60</f>
        <v>1</v>
      </c>
      <c r="L60">
        <f>NDMC_EOD!AI60+NDMC_EOD!AJ60</f>
        <v>10</v>
      </c>
      <c r="M60">
        <f>TPDDL_EOD!AI60+TPDDL_EOD!AJ60</f>
        <v>6</v>
      </c>
      <c r="N60">
        <f t="shared" si="0"/>
        <v>28</v>
      </c>
      <c r="O60" s="154">
        <f t="shared" si="1"/>
        <v>0</v>
      </c>
      <c r="P60">
        <v>6</v>
      </c>
      <c r="Q60">
        <v>5</v>
      </c>
      <c r="R60">
        <v>1</v>
      </c>
      <c r="S60">
        <v>10</v>
      </c>
      <c r="T60">
        <v>6</v>
      </c>
      <c r="U60" s="156">
        <f t="shared" si="2"/>
        <v>28</v>
      </c>
      <c r="V60" s="154">
        <f t="shared" si="3"/>
        <v>0</v>
      </c>
    </row>
    <row r="61" spans="1:22">
      <c r="A61" t="s">
        <v>103</v>
      </c>
      <c r="B61">
        <f>PPCL!D61</f>
        <v>200</v>
      </c>
      <c r="C61">
        <f>PPCL!E61</f>
        <v>0</v>
      </c>
      <c r="D61">
        <f>PPCL!O61</f>
        <v>28</v>
      </c>
      <c r="E61">
        <f>PPCL!P61</f>
        <v>0</v>
      </c>
      <c r="F61">
        <f t="shared" si="4"/>
        <v>200</v>
      </c>
      <c r="G61">
        <f t="shared" si="5"/>
        <v>28</v>
      </c>
      <c r="H61" s="154"/>
      <c r="I61">
        <f>BRPL_EOD!AI61+BRPL_EOD!AJ61</f>
        <v>5.79</v>
      </c>
      <c r="J61">
        <f>BYPL_EOD!AI61+BYPL_EOD!AJ61</f>
        <v>4.83</v>
      </c>
      <c r="K61">
        <f>MES_EOD!AI61+MES_EOD!AJ61</f>
        <v>1.93</v>
      </c>
      <c r="L61">
        <f>NDMC_EOD!AI61+NDMC_EOD!AJ61</f>
        <v>9.66</v>
      </c>
      <c r="M61">
        <f>TPDDL_EOD!AI61+TPDDL_EOD!AJ61</f>
        <v>5.79</v>
      </c>
      <c r="N61">
        <f t="shared" si="0"/>
        <v>28</v>
      </c>
      <c r="O61" s="154">
        <f t="shared" si="1"/>
        <v>0</v>
      </c>
      <c r="P61">
        <v>5.79</v>
      </c>
      <c r="Q61">
        <v>4.83</v>
      </c>
      <c r="R61">
        <v>1.93</v>
      </c>
      <c r="S61">
        <v>9.66</v>
      </c>
      <c r="T61">
        <v>5.79</v>
      </c>
      <c r="U61" s="156">
        <f t="shared" si="2"/>
        <v>28</v>
      </c>
      <c r="V61" s="154">
        <f t="shared" si="3"/>
        <v>0</v>
      </c>
    </row>
    <row r="62" spans="1:22">
      <c r="A62" t="s">
        <v>104</v>
      </c>
      <c r="B62">
        <f>PPCL!D62</f>
        <v>200</v>
      </c>
      <c r="C62">
        <f>PPCL!E62</f>
        <v>0</v>
      </c>
      <c r="D62">
        <f>PPCL!O62</f>
        <v>28</v>
      </c>
      <c r="E62">
        <f>PPCL!P62</f>
        <v>0</v>
      </c>
      <c r="F62">
        <f t="shared" si="4"/>
        <v>200</v>
      </c>
      <c r="G62">
        <f t="shared" si="5"/>
        <v>28</v>
      </c>
      <c r="H62" s="154"/>
      <c r="I62">
        <f>BRPL_EOD!AI62+BRPL_EOD!AJ62</f>
        <v>6</v>
      </c>
      <c r="J62">
        <f>BYPL_EOD!AI62+BYPL_EOD!AJ62</f>
        <v>5</v>
      </c>
      <c r="K62">
        <f>MES_EOD!AI62+MES_EOD!AJ62</f>
        <v>1</v>
      </c>
      <c r="L62">
        <f>NDMC_EOD!AI62+NDMC_EOD!AJ62</f>
        <v>10</v>
      </c>
      <c r="M62">
        <f>TPDDL_EOD!AI62+TPDDL_EOD!AJ62</f>
        <v>6</v>
      </c>
      <c r="N62">
        <f t="shared" si="0"/>
        <v>28</v>
      </c>
      <c r="O62" s="154">
        <f t="shared" si="1"/>
        <v>0</v>
      </c>
      <c r="P62">
        <v>6</v>
      </c>
      <c r="Q62">
        <v>5</v>
      </c>
      <c r="R62">
        <v>1</v>
      </c>
      <c r="S62">
        <v>10</v>
      </c>
      <c r="T62">
        <v>6</v>
      </c>
      <c r="U62" s="156">
        <f t="shared" si="2"/>
        <v>28</v>
      </c>
      <c r="V62" s="154">
        <f t="shared" si="3"/>
        <v>0</v>
      </c>
    </row>
    <row r="63" spans="1:22">
      <c r="A63" t="s">
        <v>105</v>
      </c>
      <c r="B63">
        <f>PPCL!D63</f>
        <v>200</v>
      </c>
      <c r="C63">
        <f>PPCL!E63</f>
        <v>0</v>
      </c>
      <c r="D63">
        <f>PPCL!O63</f>
        <v>28</v>
      </c>
      <c r="E63">
        <f>PPCL!P63</f>
        <v>0</v>
      </c>
      <c r="F63">
        <f t="shared" si="4"/>
        <v>200</v>
      </c>
      <c r="G63">
        <f t="shared" si="5"/>
        <v>28</v>
      </c>
      <c r="H63" s="154"/>
      <c r="I63">
        <f>BRPL_EOD!AI63+BRPL_EOD!AJ63</f>
        <v>6</v>
      </c>
      <c r="J63">
        <f>BYPL_EOD!AI63+BYPL_EOD!AJ63</f>
        <v>5</v>
      </c>
      <c r="K63">
        <f>MES_EOD!AI63+MES_EOD!AJ63</f>
        <v>1</v>
      </c>
      <c r="L63">
        <f>NDMC_EOD!AI63+NDMC_EOD!AJ63</f>
        <v>10</v>
      </c>
      <c r="M63">
        <f>TPDDL_EOD!AI63+TPDDL_EOD!AJ63</f>
        <v>6</v>
      </c>
      <c r="N63">
        <f t="shared" si="0"/>
        <v>28</v>
      </c>
      <c r="O63" s="154">
        <f t="shared" si="1"/>
        <v>0</v>
      </c>
      <c r="P63">
        <v>6</v>
      </c>
      <c r="Q63">
        <v>5</v>
      </c>
      <c r="R63">
        <v>1</v>
      </c>
      <c r="S63">
        <v>10</v>
      </c>
      <c r="T63">
        <v>6</v>
      </c>
      <c r="U63" s="156">
        <f t="shared" si="2"/>
        <v>28</v>
      </c>
      <c r="V63" s="154">
        <f t="shared" si="3"/>
        <v>0</v>
      </c>
    </row>
    <row r="64" spans="1:22">
      <c r="A64" t="s">
        <v>106</v>
      </c>
      <c r="B64">
        <f>PPCL!D64</f>
        <v>200</v>
      </c>
      <c r="C64">
        <f>PPCL!E64</f>
        <v>0</v>
      </c>
      <c r="D64">
        <f>PPCL!O64</f>
        <v>28</v>
      </c>
      <c r="E64">
        <f>PPCL!P64</f>
        <v>0</v>
      </c>
      <c r="F64">
        <f t="shared" si="4"/>
        <v>200</v>
      </c>
      <c r="G64">
        <f t="shared" si="5"/>
        <v>28</v>
      </c>
      <c r="H64" s="154"/>
      <c r="I64">
        <f>BRPL_EOD!AI64+BRPL_EOD!AJ64</f>
        <v>6</v>
      </c>
      <c r="J64">
        <f>BYPL_EOD!AI64+BYPL_EOD!AJ64</f>
        <v>5</v>
      </c>
      <c r="K64">
        <f>MES_EOD!AI64+MES_EOD!AJ64</f>
        <v>1</v>
      </c>
      <c r="L64">
        <f>NDMC_EOD!AI64+NDMC_EOD!AJ64</f>
        <v>10</v>
      </c>
      <c r="M64">
        <f>TPDDL_EOD!AI64+TPDDL_EOD!AJ64</f>
        <v>6</v>
      </c>
      <c r="N64">
        <f t="shared" si="0"/>
        <v>28</v>
      </c>
      <c r="O64" s="154">
        <f t="shared" si="1"/>
        <v>0</v>
      </c>
      <c r="P64">
        <v>6</v>
      </c>
      <c r="Q64">
        <v>5</v>
      </c>
      <c r="R64">
        <v>1</v>
      </c>
      <c r="S64">
        <v>10</v>
      </c>
      <c r="T64">
        <v>6</v>
      </c>
      <c r="U64" s="156">
        <f t="shared" si="2"/>
        <v>28</v>
      </c>
      <c r="V64" s="154">
        <f t="shared" si="3"/>
        <v>0</v>
      </c>
    </row>
    <row r="65" spans="1:22">
      <c r="A65" t="s">
        <v>107</v>
      </c>
      <c r="B65">
        <f>PPCL!D65</f>
        <v>200</v>
      </c>
      <c r="C65">
        <f>PPCL!E65</f>
        <v>0</v>
      </c>
      <c r="D65">
        <f>PPCL!O65</f>
        <v>28</v>
      </c>
      <c r="E65">
        <f>PPCL!P65</f>
        <v>0</v>
      </c>
      <c r="F65">
        <f t="shared" si="4"/>
        <v>200</v>
      </c>
      <c r="G65">
        <f t="shared" si="5"/>
        <v>28</v>
      </c>
      <c r="H65" s="154"/>
      <c r="I65">
        <f>BRPL_EOD!AI65+BRPL_EOD!AJ65</f>
        <v>6</v>
      </c>
      <c r="J65">
        <f>BYPL_EOD!AI65+BYPL_EOD!AJ65</f>
        <v>5</v>
      </c>
      <c r="K65">
        <f>MES_EOD!AI65+MES_EOD!AJ65</f>
        <v>1</v>
      </c>
      <c r="L65">
        <f>NDMC_EOD!AI65+NDMC_EOD!AJ65</f>
        <v>10</v>
      </c>
      <c r="M65">
        <f>TPDDL_EOD!AI65+TPDDL_EOD!AJ65</f>
        <v>6</v>
      </c>
      <c r="N65">
        <f t="shared" si="0"/>
        <v>28</v>
      </c>
      <c r="O65" s="154">
        <f t="shared" si="1"/>
        <v>0</v>
      </c>
      <c r="P65">
        <v>6</v>
      </c>
      <c r="Q65">
        <v>5</v>
      </c>
      <c r="R65">
        <v>1</v>
      </c>
      <c r="S65">
        <v>10</v>
      </c>
      <c r="T65">
        <v>6</v>
      </c>
      <c r="U65" s="156">
        <f t="shared" si="2"/>
        <v>28</v>
      </c>
      <c r="V65" s="154">
        <f t="shared" si="3"/>
        <v>0</v>
      </c>
    </row>
    <row r="66" spans="1:22">
      <c r="A66" t="s">
        <v>108</v>
      </c>
      <c r="B66">
        <f>PPCL!D66</f>
        <v>200</v>
      </c>
      <c r="C66">
        <f>PPCL!E66</f>
        <v>0</v>
      </c>
      <c r="D66">
        <f>PPCL!O66</f>
        <v>28</v>
      </c>
      <c r="E66">
        <f>PPCL!P66</f>
        <v>0</v>
      </c>
      <c r="F66">
        <f t="shared" si="4"/>
        <v>200</v>
      </c>
      <c r="G66">
        <f t="shared" si="5"/>
        <v>28</v>
      </c>
      <c r="H66" s="154"/>
      <c r="I66">
        <f>BRPL_EOD!AI66+BRPL_EOD!AJ66</f>
        <v>6</v>
      </c>
      <c r="J66">
        <f>BYPL_EOD!AI66+BYPL_EOD!AJ66</f>
        <v>5</v>
      </c>
      <c r="K66">
        <f>MES_EOD!AI66+MES_EOD!AJ66</f>
        <v>1</v>
      </c>
      <c r="L66">
        <f>NDMC_EOD!AI66+NDMC_EOD!AJ66</f>
        <v>10</v>
      </c>
      <c r="M66">
        <f>TPDDL_EOD!AI66+TPDDL_EOD!AJ66</f>
        <v>6</v>
      </c>
      <c r="N66">
        <f t="shared" si="0"/>
        <v>28</v>
      </c>
      <c r="O66" s="154">
        <f t="shared" si="1"/>
        <v>0</v>
      </c>
      <c r="P66">
        <v>6</v>
      </c>
      <c r="Q66">
        <v>5</v>
      </c>
      <c r="R66">
        <v>1</v>
      </c>
      <c r="S66">
        <v>10</v>
      </c>
      <c r="T66">
        <v>6</v>
      </c>
      <c r="U66" s="156">
        <f t="shared" si="2"/>
        <v>28</v>
      </c>
      <c r="V66" s="154">
        <f t="shared" si="3"/>
        <v>0</v>
      </c>
    </row>
    <row r="67" spans="1:22">
      <c r="A67" t="s">
        <v>109</v>
      </c>
      <c r="B67">
        <f>PPCL!D67</f>
        <v>200</v>
      </c>
      <c r="C67">
        <f>PPCL!E67</f>
        <v>0</v>
      </c>
      <c r="D67">
        <f>PPCL!O67</f>
        <v>28</v>
      </c>
      <c r="E67">
        <f>PPCL!P67</f>
        <v>0</v>
      </c>
      <c r="F67">
        <f t="shared" si="4"/>
        <v>200</v>
      </c>
      <c r="G67">
        <f t="shared" si="5"/>
        <v>28</v>
      </c>
      <c r="H67" s="154"/>
      <c r="I67">
        <f>BRPL_EOD!AI67+BRPL_EOD!AJ67</f>
        <v>5.79</v>
      </c>
      <c r="J67">
        <f>BYPL_EOD!AI67+BYPL_EOD!AJ67</f>
        <v>4.83</v>
      </c>
      <c r="K67">
        <f>MES_EOD!AI67+MES_EOD!AJ67</f>
        <v>1.93</v>
      </c>
      <c r="L67">
        <f>NDMC_EOD!AI67+NDMC_EOD!AJ67</f>
        <v>9.66</v>
      </c>
      <c r="M67">
        <f>TPDDL_EOD!AI67+TPDDL_EOD!AJ67</f>
        <v>5.79</v>
      </c>
      <c r="N67">
        <f t="shared" ref="N67:N98" si="6">SUM(I67:M67)</f>
        <v>28</v>
      </c>
      <c r="O67" s="154">
        <f t="shared" ref="O67:O98" si="7">G67-N67</f>
        <v>0</v>
      </c>
      <c r="P67">
        <v>5.79</v>
      </c>
      <c r="Q67">
        <v>4.83</v>
      </c>
      <c r="R67">
        <v>1.93</v>
      </c>
      <c r="S67">
        <v>9.66</v>
      </c>
      <c r="T67">
        <v>5.79</v>
      </c>
      <c r="U67" s="156">
        <f t="shared" ref="U67:U98" si="8">SUM(P67:T67)</f>
        <v>28</v>
      </c>
      <c r="V67" s="154">
        <f t="shared" ref="V67:V99" si="9">G67-U67</f>
        <v>0</v>
      </c>
    </row>
    <row r="68" spans="1:22">
      <c r="A68" t="s">
        <v>110</v>
      </c>
      <c r="B68">
        <f>PPCL!D68</f>
        <v>200</v>
      </c>
      <c r="C68">
        <f>PPCL!E68</f>
        <v>0</v>
      </c>
      <c r="D68">
        <f>PPCL!O68</f>
        <v>28</v>
      </c>
      <c r="E68">
        <f>PPCL!P68</f>
        <v>0</v>
      </c>
      <c r="F68">
        <f t="shared" ref="F68:F98" si="10">B68+C68</f>
        <v>200</v>
      </c>
      <c r="G68">
        <f t="shared" ref="G68:G98" si="11">D68+E68</f>
        <v>28</v>
      </c>
      <c r="H68" s="154"/>
      <c r="I68">
        <f>BRPL_EOD!AI68+BRPL_EOD!AJ68</f>
        <v>6</v>
      </c>
      <c r="J68">
        <f>BYPL_EOD!AI68+BYPL_EOD!AJ68</f>
        <v>5</v>
      </c>
      <c r="K68">
        <f>MES_EOD!AI68+MES_EOD!AJ68</f>
        <v>1</v>
      </c>
      <c r="L68">
        <f>NDMC_EOD!AI68+NDMC_EOD!AJ68</f>
        <v>10</v>
      </c>
      <c r="M68">
        <f>TPDDL_EOD!AI68+TPDDL_EOD!AJ68</f>
        <v>6</v>
      </c>
      <c r="N68">
        <f t="shared" si="6"/>
        <v>28</v>
      </c>
      <c r="O68" s="154">
        <f t="shared" si="7"/>
        <v>0</v>
      </c>
      <c r="P68">
        <v>6</v>
      </c>
      <c r="Q68">
        <v>5</v>
      </c>
      <c r="R68">
        <v>1</v>
      </c>
      <c r="S68">
        <v>10</v>
      </c>
      <c r="T68">
        <v>6</v>
      </c>
      <c r="U68" s="156">
        <f t="shared" si="8"/>
        <v>28</v>
      </c>
      <c r="V68" s="154">
        <f t="shared" si="9"/>
        <v>0</v>
      </c>
    </row>
    <row r="69" spans="1:22">
      <c r="A69" t="s">
        <v>111</v>
      </c>
      <c r="B69">
        <f>PPCL!D69</f>
        <v>200</v>
      </c>
      <c r="C69">
        <f>PPCL!E69</f>
        <v>0</v>
      </c>
      <c r="D69">
        <f>PPCL!O69</f>
        <v>28</v>
      </c>
      <c r="E69">
        <f>PPCL!P69</f>
        <v>0</v>
      </c>
      <c r="F69">
        <f t="shared" si="10"/>
        <v>200</v>
      </c>
      <c r="G69">
        <f t="shared" si="11"/>
        <v>28</v>
      </c>
      <c r="H69" s="154"/>
      <c r="I69">
        <f>BRPL_EOD!AI69+BRPL_EOD!AJ69</f>
        <v>6</v>
      </c>
      <c r="J69">
        <f>BYPL_EOD!AI69+BYPL_EOD!AJ69</f>
        <v>5</v>
      </c>
      <c r="K69">
        <f>MES_EOD!AI69+MES_EOD!AJ69</f>
        <v>1</v>
      </c>
      <c r="L69">
        <f>NDMC_EOD!AI69+NDMC_EOD!AJ69</f>
        <v>10</v>
      </c>
      <c r="M69">
        <f>TPDDL_EOD!AI69+TPDDL_EOD!AJ69</f>
        <v>6</v>
      </c>
      <c r="N69">
        <f t="shared" si="6"/>
        <v>28</v>
      </c>
      <c r="O69" s="154">
        <f t="shared" si="7"/>
        <v>0</v>
      </c>
      <c r="P69">
        <v>6</v>
      </c>
      <c r="Q69">
        <v>5</v>
      </c>
      <c r="R69">
        <v>1</v>
      </c>
      <c r="S69">
        <v>10</v>
      </c>
      <c r="T69">
        <v>6</v>
      </c>
      <c r="U69" s="156">
        <f t="shared" si="8"/>
        <v>28</v>
      </c>
      <c r="V69" s="154">
        <f t="shared" si="9"/>
        <v>0</v>
      </c>
    </row>
    <row r="70" spans="1:22">
      <c r="A70" t="s">
        <v>112</v>
      </c>
      <c r="B70">
        <f>PPCL!D70</f>
        <v>200</v>
      </c>
      <c r="C70">
        <f>PPCL!E70</f>
        <v>0</v>
      </c>
      <c r="D70">
        <f>PPCL!O70</f>
        <v>28</v>
      </c>
      <c r="E70">
        <f>PPCL!P70</f>
        <v>0</v>
      </c>
      <c r="F70">
        <f t="shared" si="10"/>
        <v>200</v>
      </c>
      <c r="G70">
        <f t="shared" si="11"/>
        <v>28</v>
      </c>
      <c r="H70" s="154"/>
      <c r="I70">
        <f>BRPL_EOD!AI70+BRPL_EOD!AJ70</f>
        <v>6</v>
      </c>
      <c r="J70">
        <f>BYPL_EOD!AI70+BYPL_EOD!AJ70</f>
        <v>5</v>
      </c>
      <c r="K70">
        <f>MES_EOD!AI70+MES_EOD!AJ70</f>
        <v>1</v>
      </c>
      <c r="L70">
        <f>NDMC_EOD!AI70+NDMC_EOD!AJ70</f>
        <v>10</v>
      </c>
      <c r="M70">
        <f>TPDDL_EOD!AI70+TPDDL_EOD!AJ70</f>
        <v>6</v>
      </c>
      <c r="N70">
        <f t="shared" si="6"/>
        <v>28</v>
      </c>
      <c r="O70" s="154">
        <f t="shared" si="7"/>
        <v>0</v>
      </c>
      <c r="P70">
        <v>6</v>
      </c>
      <c r="Q70">
        <v>5</v>
      </c>
      <c r="R70">
        <v>1</v>
      </c>
      <c r="S70">
        <v>10</v>
      </c>
      <c r="T70">
        <v>6</v>
      </c>
      <c r="U70" s="156">
        <f t="shared" si="8"/>
        <v>28</v>
      </c>
      <c r="V70" s="154">
        <f t="shared" si="9"/>
        <v>0</v>
      </c>
    </row>
    <row r="71" spans="1:22">
      <c r="A71" t="s">
        <v>113</v>
      </c>
      <c r="B71">
        <f>PPCL!D71</f>
        <v>200</v>
      </c>
      <c r="C71">
        <f>PPCL!E71</f>
        <v>0</v>
      </c>
      <c r="D71">
        <f>PPCL!O71</f>
        <v>28</v>
      </c>
      <c r="E71">
        <f>PPCL!P71</f>
        <v>0</v>
      </c>
      <c r="F71">
        <f t="shared" si="10"/>
        <v>200</v>
      </c>
      <c r="G71">
        <f t="shared" si="11"/>
        <v>28</v>
      </c>
      <c r="H71" s="154"/>
      <c r="I71">
        <f>BRPL_EOD!AI71+BRPL_EOD!AJ71</f>
        <v>6</v>
      </c>
      <c r="J71">
        <f>BYPL_EOD!AI71+BYPL_EOD!AJ71</f>
        <v>5</v>
      </c>
      <c r="K71">
        <f>MES_EOD!AI71+MES_EOD!AJ71</f>
        <v>1</v>
      </c>
      <c r="L71">
        <f>NDMC_EOD!AI71+NDMC_EOD!AJ71</f>
        <v>10</v>
      </c>
      <c r="M71">
        <f>TPDDL_EOD!AI71+TPDDL_EOD!AJ71</f>
        <v>6</v>
      </c>
      <c r="N71">
        <f t="shared" si="6"/>
        <v>28</v>
      </c>
      <c r="O71" s="154">
        <f t="shared" si="7"/>
        <v>0</v>
      </c>
      <c r="P71">
        <v>6</v>
      </c>
      <c r="Q71">
        <v>5</v>
      </c>
      <c r="R71">
        <v>1</v>
      </c>
      <c r="S71">
        <v>10</v>
      </c>
      <c r="T71">
        <v>6</v>
      </c>
      <c r="U71" s="156">
        <f t="shared" si="8"/>
        <v>28</v>
      </c>
      <c r="V71" s="154">
        <f t="shared" si="9"/>
        <v>0</v>
      </c>
    </row>
    <row r="72" spans="1:22">
      <c r="A72" t="s">
        <v>114</v>
      </c>
      <c r="B72">
        <f>PPCL!D72</f>
        <v>200</v>
      </c>
      <c r="C72">
        <f>PPCL!E72</f>
        <v>0</v>
      </c>
      <c r="D72">
        <f>PPCL!O72</f>
        <v>28</v>
      </c>
      <c r="E72">
        <f>PPCL!P72</f>
        <v>0</v>
      </c>
      <c r="F72">
        <f t="shared" si="10"/>
        <v>200</v>
      </c>
      <c r="G72">
        <f t="shared" si="11"/>
        <v>28</v>
      </c>
      <c r="H72" s="154"/>
      <c r="I72">
        <f>BRPL_EOD!AI72+BRPL_EOD!AJ72</f>
        <v>6</v>
      </c>
      <c r="J72">
        <f>BYPL_EOD!AI72+BYPL_EOD!AJ72</f>
        <v>5</v>
      </c>
      <c r="K72">
        <f>MES_EOD!AI72+MES_EOD!AJ72</f>
        <v>1</v>
      </c>
      <c r="L72">
        <f>NDMC_EOD!AI72+NDMC_EOD!AJ72</f>
        <v>10</v>
      </c>
      <c r="M72">
        <f>TPDDL_EOD!AI72+TPDDL_EOD!AJ72</f>
        <v>6</v>
      </c>
      <c r="N72">
        <f t="shared" si="6"/>
        <v>28</v>
      </c>
      <c r="O72" s="154">
        <f t="shared" si="7"/>
        <v>0</v>
      </c>
      <c r="P72">
        <v>6</v>
      </c>
      <c r="Q72">
        <v>5</v>
      </c>
      <c r="R72">
        <v>1</v>
      </c>
      <c r="S72">
        <v>10</v>
      </c>
      <c r="T72">
        <v>6</v>
      </c>
      <c r="U72" s="156">
        <f t="shared" si="8"/>
        <v>28</v>
      </c>
      <c r="V72" s="154">
        <f t="shared" si="9"/>
        <v>0</v>
      </c>
    </row>
    <row r="73" spans="1:22">
      <c r="A73" t="s">
        <v>115</v>
      </c>
      <c r="B73">
        <f>PPCL!D73</f>
        <v>200</v>
      </c>
      <c r="C73">
        <f>PPCL!E73</f>
        <v>0</v>
      </c>
      <c r="D73">
        <f>PPCL!O73</f>
        <v>28</v>
      </c>
      <c r="E73">
        <f>PPCL!P73</f>
        <v>0</v>
      </c>
      <c r="F73">
        <f t="shared" si="10"/>
        <v>200</v>
      </c>
      <c r="G73">
        <f t="shared" si="11"/>
        <v>28</v>
      </c>
      <c r="H73" s="154"/>
      <c r="I73">
        <f>BRPL_EOD!AI73+BRPL_EOD!AJ73</f>
        <v>5.79</v>
      </c>
      <c r="J73">
        <f>BYPL_EOD!AI73+BYPL_EOD!AJ73</f>
        <v>4.83</v>
      </c>
      <c r="K73">
        <f>MES_EOD!AI73+MES_EOD!AJ73</f>
        <v>1.93</v>
      </c>
      <c r="L73">
        <f>NDMC_EOD!AI73+NDMC_EOD!AJ73</f>
        <v>9.66</v>
      </c>
      <c r="M73">
        <f>TPDDL_EOD!AI73+TPDDL_EOD!AJ73</f>
        <v>5.79</v>
      </c>
      <c r="N73">
        <f t="shared" si="6"/>
        <v>28</v>
      </c>
      <c r="O73" s="154">
        <f t="shared" si="7"/>
        <v>0</v>
      </c>
      <c r="P73">
        <v>5.79</v>
      </c>
      <c r="Q73">
        <v>4.83</v>
      </c>
      <c r="R73">
        <v>1.93</v>
      </c>
      <c r="S73">
        <v>9.66</v>
      </c>
      <c r="T73">
        <v>5.79</v>
      </c>
      <c r="U73" s="156">
        <f t="shared" si="8"/>
        <v>28</v>
      </c>
      <c r="V73" s="154">
        <f t="shared" si="9"/>
        <v>0</v>
      </c>
    </row>
    <row r="74" spans="1:22">
      <c r="A74" t="s">
        <v>116</v>
      </c>
      <c r="B74">
        <f>PPCL!D74</f>
        <v>200</v>
      </c>
      <c r="C74">
        <f>PPCL!E74</f>
        <v>0</v>
      </c>
      <c r="D74">
        <f>PPCL!O74</f>
        <v>28</v>
      </c>
      <c r="E74">
        <f>PPCL!P74</f>
        <v>0</v>
      </c>
      <c r="F74">
        <f t="shared" si="10"/>
        <v>200</v>
      </c>
      <c r="G74">
        <f t="shared" si="11"/>
        <v>28</v>
      </c>
      <c r="H74" s="154"/>
      <c r="I74">
        <f>BRPL_EOD!AI74+BRPL_EOD!AJ74</f>
        <v>6</v>
      </c>
      <c r="J74">
        <f>BYPL_EOD!AI74+BYPL_EOD!AJ74</f>
        <v>5</v>
      </c>
      <c r="K74">
        <f>MES_EOD!AI74+MES_EOD!AJ74</f>
        <v>1</v>
      </c>
      <c r="L74">
        <f>NDMC_EOD!AI74+NDMC_EOD!AJ74</f>
        <v>10</v>
      </c>
      <c r="M74">
        <f>TPDDL_EOD!AI74+TPDDL_EOD!AJ74</f>
        <v>6</v>
      </c>
      <c r="N74">
        <f t="shared" si="6"/>
        <v>28</v>
      </c>
      <c r="O74" s="154">
        <f t="shared" si="7"/>
        <v>0</v>
      </c>
      <c r="P74">
        <v>6</v>
      </c>
      <c r="Q74">
        <v>5</v>
      </c>
      <c r="R74">
        <v>1</v>
      </c>
      <c r="S74">
        <v>10</v>
      </c>
      <c r="T74">
        <v>6</v>
      </c>
      <c r="U74" s="156">
        <f t="shared" si="8"/>
        <v>28</v>
      </c>
      <c r="V74" s="154">
        <f t="shared" si="9"/>
        <v>0</v>
      </c>
    </row>
    <row r="75" spans="1:22">
      <c r="A75" t="s">
        <v>117</v>
      </c>
      <c r="B75">
        <f>PPCL!D75</f>
        <v>200</v>
      </c>
      <c r="C75">
        <f>PPCL!E75</f>
        <v>0</v>
      </c>
      <c r="D75">
        <f>PPCL!O75</f>
        <v>30</v>
      </c>
      <c r="E75">
        <f>PPCL!P75</f>
        <v>0</v>
      </c>
      <c r="F75">
        <f t="shared" si="10"/>
        <v>200</v>
      </c>
      <c r="G75">
        <f t="shared" si="11"/>
        <v>30</v>
      </c>
      <c r="H75" s="154"/>
      <c r="I75">
        <f>BRPL_EOD!AI75+BRPL_EOD!AJ75</f>
        <v>7.41</v>
      </c>
      <c r="J75">
        <f>BYPL_EOD!AI75+BYPL_EOD!AJ75</f>
        <v>5</v>
      </c>
      <c r="K75">
        <f>MES_EOD!AI75+MES_EOD!AJ75</f>
        <v>1.59</v>
      </c>
      <c r="L75">
        <f>NDMC_EOD!AI75+NDMC_EOD!AJ75</f>
        <v>10</v>
      </c>
      <c r="M75">
        <f>TPDDL_EOD!AI75+TPDDL_EOD!AJ75</f>
        <v>6</v>
      </c>
      <c r="N75">
        <f t="shared" si="6"/>
        <v>30</v>
      </c>
      <c r="O75" s="154">
        <f t="shared" si="7"/>
        <v>0</v>
      </c>
      <c r="P75">
        <v>7.41</v>
      </c>
      <c r="Q75">
        <v>5</v>
      </c>
      <c r="R75">
        <v>1.59</v>
      </c>
      <c r="S75">
        <v>10</v>
      </c>
      <c r="T75">
        <v>6</v>
      </c>
      <c r="U75" s="156">
        <f t="shared" si="8"/>
        <v>30</v>
      </c>
      <c r="V75" s="154">
        <f t="shared" si="9"/>
        <v>0</v>
      </c>
    </row>
    <row r="76" spans="1:22">
      <c r="A76" t="s">
        <v>118</v>
      </c>
      <c r="B76">
        <f>PPCL!D76</f>
        <v>200</v>
      </c>
      <c r="C76">
        <f>PPCL!E76</f>
        <v>0</v>
      </c>
      <c r="D76">
        <f>PPCL!O76</f>
        <v>30</v>
      </c>
      <c r="E76">
        <f>PPCL!P76</f>
        <v>0</v>
      </c>
      <c r="F76">
        <f t="shared" si="10"/>
        <v>200</v>
      </c>
      <c r="G76">
        <f t="shared" si="11"/>
        <v>30</v>
      </c>
      <c r="H76" s="154"/>
      <c r="I76">
        <f>BRPL_EOD!AI76+BRPL_EOD!AJ76</f>
        <v>7.41</v>
      </c>
      <c r="J76">
        <f>BYPL_EOD!AI76+BYPL_EOD!AJ76</f>
        <v>5</v>
      </c>
      <c r="K76">
        <f>MES_EOD!AI76+MES_EOD!AJ76</f>
        <v>1.59</v>
      </c>
      <c r="L76">
        <f>NDMC_EOD!AI76+NDMC_EOD!AJ76</f>
        <v>10</v>
      </c>
      <c r="M76">
        <f>TPDDL_EOD!AI76+TPDDL_EOD!AJ76</f>
        <v>6</v>
      </c>
      <c r="N76">
        <f t="shared" si="6"/>
        <v>30</v>
      </c>
      <c r="O76" s="154">
        <f t="shared" si="7"/>
        <v>0</v>
      </c>
      <c r="P76">
        <v>7.41</v>
      </c>
      <c r="Q76">
        <v>5</v>
      </c>
      <c r="R76">
        <v>1.59</v>
      </c>
      <c r="S76">
        <v>10</v>
      </c>
      <c r="T76">
        <v>6</v>
      </c>
      <c r="U76" s="156">
        <f t="shared" si="8"/>
        <v>30</v>
      </c>
      <c r="V76" s="154">
        <f t="shared" si="9"/>
        <v>0</v>
      </c>
    </row>
    <row r="77" spans="1:22">
      <c r="A77" t="s">
        <v>119</v>
      </c>
      <c r="B77">
        <f>PPCL!D77</f>
        <v>200</v>
      </c>
      <c r="C77">
        <f>PPCL!E77</f>
        <v>0</v>
      </c>
      <c r="D77">
        <f>PPCL!O77</f>
        <v>30</v>
      </c>
      <c r="E77">
        <f>PPCL!P77</f>
        <v>0</v>
      </c>
      <c r="F77">
        <f t="shared" si="10"/>
        <v>200</v>
      </c>
      <c r="G77">
        <f t="shared" si="11"/>
        <v>30</v>
      </c>
      <c r="H77" s="154"/>
      <c r="I77">
        <f>BRPL_EOD!AI77+BRPL_EOD!AJ77</f>
        <v>7.41</v>
      </c>
      <c r="J77">
        <f>BYPL_EOD!AI77+BYPL_EOD!AJ77</f>
        <v>5</v>
      </c>
      <c r="K77">
        <f>MES_EOD!AI77+MES_EOD!AJ77</f>
        <v>1.59</v>
      </c>
      <c r="L77">
        <f>NDMC_EOD!AI77+NDMC_EOD!AJ77</f>
        <v>10</v>
      </c>
      <c r="M77">
        <f>TPDDL_EOD!AI77+TPDDL_EOD!AJ77</f>
        <v>6</v>
      </c>
      <c r="N77">
        <f t="shared" si="6"/>
        <v>30</v>
      </c>
      <c r="O77" s="154">
        <f t="shared" si="7"/>
        <v>0</v>
      </c>
      <c r="P77">
        <v>7.41</v>
      </c>
      <c r="Q77">
        <v>5</v>
      </c>
      <c r="R77">
        <v>1.59</v>
      </c>
      <c r="S77">
        <v>10</v>
      </c>
      <c r="T77">
        <v>6</v>
      </c>
      <c r="U77" s="156">
        <f t="shared" si="8"/>
        <v>30</v>
      </c>
      <c r="V77" s="154">
        <f t="shared" si="9"/>
        <v>0</v>
      </c>
    </row>
    <row r="78" spans="1:22">
      <c r="A78" t="s">
        <v>120</v>
      </c>
      <c r="B78">
        <f>PPCL!D78</f>
        <v>200</v>
      </c>
      <c r="C78">
        <f>PPCL!E78</f>
        <v>0</v>
      </c>
      <c r="D78">
        <f>PPCL!O78</f>
        <v>30</v>
      </c>
      <c r="E78">
        <f>PPCL!P78</f>
        <v>0</v>
      </c>
      <c r="F78">
        <f t="shared" si="10"/>
        <v>200</v>
      </c>
      <c r="G78">
        <f t="shared" si="11"/>
        <v>30</v>
      </c>
      <c r="H78" s="154"/>
      <c r="I78">
        <f>BRPL_EOD!AI78+BRPL_EOD!AJ78</f>
        <v>7.41</v>
      </c>
      <c r="J78">
        <f>BYPL_EOD!AI78+BYPL_EOD!AJ78</f>
        <v>5</v>
      </c>
      <c r="K78">
        <f>MES_EOD!AI78+MES_EOD!AJ78</f>
        <v>1.59</v>
      </c>
      <c r="L78">
        <f>NDMC_EOD!AI78+NDMC_EOD!AJ78</f>
        <v>10</v>
      </c>
      <c r="M78">
        <f>TPDDL_EOD!AI78+TPDDL_EOD!AJ78</f>
        <v>6</v>
      </c>
      <c r="N78">
        <f t="shared" si="6"/>
        <v>30</v>
      </c>
      <c r="O78" s="154">
        <f t="shared" si="7"/>
        <v>0</v>
      </c>
      <c r="P78">
        <v>7.41</v>
      </c>
      <c r="Q78">
        <v>5</v>
      </c>
      <c r="R78">
        <v>1.59</v>
      </c>
      <c r="S78">
        <v>10</v>
      </c>
      <c r="T78">
        <v>6</v>
      </c>
      <c r="U78" s="156">
        <f t="shared" si="8"/>
        <v>30</v>
      </c>
      <c r="V78" s="154">
        <f t="shared" si="9"/>
        <v>0</v>
      </c>
    </row>
    <row r="79" spans="1:22">
      <c r="A79" t="s">
        <v>121</v>
      </c>
      <c r="B79">
        <f>PPCL!D79</f>
        <v>200</v>
      </c>
      <c r="C79">
        <f>PPCL!E79</f>
        <v>0</v>
      </c>
      <c r="D79">
        <f>PPCL!O79</f>
        <v>30</v>
      </c>
      <c r="E79">
        <f>PPCL!P79</f>
        <v>0</v>
      </c>
      <c r="F79">
        <f t="shared" si="10"/>
        <v>200</v>
      </c>
      <c r="G79">
        <f t="shared" si="11"/>
        <v>30</v>
      </c>
      <c r="H79" s="154"/>
      <c r="I79">
        <f>BRPL_EOD!AI79+BRPL_EOD!AJ79</f>
        <v>7</v>
      </c>
      <c r="J79">
        <f>BYPL_EOD!AI79+BYPL_EOD!AJ79</f>
        <v>5</v>
      </c>
      <c r="K79">
        <f>MES_EOD!AI79+MES_EOD!AJ79</f>
        <v>2</v>
      </c>
      <c r="L79">
        <f>NDMC_EOD!AI79+NDMC_EOD!AJ79</f>
        <v>10</v>
      </c>
      <c r="M79">
        <f>TPDDL_EOD!AI79+TPDDL_EOD!AJ79</f>
        <v>6</v>
      </c>
      <c r="N79">
        <f t="shared" si="6"/>
        <v>30</v>
      </c>
      <c r="O79" s="154">
        <f t="shared" si="7"/>
        <v>0</v>
      </c>
      <c r="P79">
        <v>7</v>
      </c>
      <c r="Q79">
        <v>5</v>
      </c>
      <c r="R79">
        <v>2</v>
      </c>
      <c r="S79">
        <v>10</v>
      </c>
      <c r="T79">
        <v>6</v>
      </c>
      <c r="U79" s="156">
        <f t="shared" si="8"/>
        <v>30</v>
      </c>
      <c r="V79" s="154">
        <f t="shared" si="9"/>
        <v>0</v>
      </c>
    </row>
    <row r="80" spans="1:22">
      <c r="A80" t="s">
        <v>122</v>
      </c>
      <c r="B80">
        <f>PPCL!D80</f>
        <v>200</v>
      </c>
      <c r="C80">
        <f>PPCL!E80</f>
        <v>0</v>
      </c>
      <c r="D80">
        <f>PPCL!O80</f>
        <v>30</v>
      </c>
      <c r="E80">
        <f>PPCL!P80</f>
        <v>0</v>
      </c>
      <c r="F80">
        <f t="shared" si="10"/>
        <v>200</v>
      </c>
      <c r="G80">
        <f t="shared" si="11"/>
        <v>30</v>
      </c>
      <c r="H80" s="154"/>
      <c r="I80">
        <f>BRPL_EOD!AI80+BRPL_EOD!AJ80</f>
        <v>7.41</v>
      </c>
      <c r="J80">
        <f>BYPL_EOD!AI80+BYPL_EOD!AJ80</f>
        <v>5</v>
      </c>
      <c r="K80">
        <f>MES_EOD!AI80+MES_EOD!AJ80</f>
        <v>1.59</v>
      </c>
      <c r="L80">
        <f>NDMC_EOD!AI80+NDMC_EOD!AJ80</f>
        <v>10</v>
      </c>
      <c r="M80">
        <f>TPDDL_EOD!AI80+TPDDL_EOD!AJ80</f>
        <v>6</v>
      </c>
      <c r="N80">
        <f t="shared" si="6"/>
        <v>30</v>
      </c>
      <c r="O80" s="154">
        <f t="shared" si="7"/>
        <v>0</v>
      </c>
      <c r="P80">
        <v>7.41</v>
      </c>
      <c r="Q80">
        <v>5</v>
      </c>
      <c r="R80">
        <v>1.59</v>
      </c>
      <c r="S80">
        <v>10</v>
      </c>
      <c r="T80">
        <v>6</v>
      </c>
      <c r="U80" s="156">
        <f t="shared" si="8"/>
        <v>30</v>
      </c>
      <c r="V80" s="154">
        <f t="shared" si="9"/>
        <v>0</v>
      </c>
    </row>
    <row r="81" spans="1:22">
      <c r="A81" t="s">
        <v>123</v>
      </c>
      <c r="B81">
        <f>PPCL!D81</f>
        <v>200</v>
      </c>
      <c r="C81">
        <f>PPCL!E81</f>
        <v>0</v>
      </c>
      <c r="D81">
        <f>PPCL!O81</f>
        <v>30</v>
      </c>
      <c r="E81">
        <f>PPCL!P81</f>
        <v>0</v>
      </c>
      <c r="F81">
        <f t="shared" si="10"/>
        <v>200</v>
      </c>
      <c r="G81">
        <f t="shared" si="11"/>
        <v>30</v>
      </c>
      <c r="H81" s="154"/>
      <c r="I81">
        <f>BRPL_EOD!AI81+BRPL_EOD!AJ81</f>
        <v>7.41</v>
      </c>
      <c r="J81">
        <f>BYPL_EOD!AI81+BYPL_EOD!AJ81</f>
        <v>5</v>
      </c>
      <c r="K81">
        <f>MES_EOD!AI81+MES_EOD!AJ81</f>
        <v>1.59</v>
      </c>
      <c r="L81">
        <f>NDMC_EOD!AI81+NDMC_EOD!AJ81</f>
        <v>10</v>
      </c>
      <c r="M81">
        <f>TPDDL_EOD!AI81+TPDDL_EOD!AJ81</f>
        <v>6</v>
      </c>
      <c r="N81">
        <f t="shared" si="6"/>
        <v>30</v>
      </c>
      <c r="O81" s="154">
        <f t="shared" si="7"/>
        <v>0</v>
      </c>
      <c r="P81">
        <v>7.41</v>
      </c>
      <c r="Q81">
        <v>5</v>
      </c>
      <c r="R81">
        <v>1.59</v>
      </c>
      <c r="S81">
        <v>10</v>
      </c>
      <c r="T81">
        <v>6</v>
      </c>
      <c r="U81" s="156">
        <f t="shared" si="8"/>
        <v>30</v>
      </c>
      <c r="V81" s="154">
        <f t="shared" si="9"/>
        <v>0</v>
      </c>
    </row>
    <row r="82" spans="1:22">
      <c r="A82" t="s">
        <v>124</v>
      </c>
      <c r="B82">
        <f>PPCL!D82</f>
        <v>200</v>
      </c>
      <c r="C82">
        <f>PPCL!E82</f>
        <v>0</v>
      </c>
      <c r="D82">
        <f>PPCL!O82</f>
        <v>30</v>
      </c>
      <c r="E82">
        <f>PPCL!P82</f>
        <v>0</v>
      </c>
      <c r="F82">
        <f t="shared" si="10"/>
        <v>200</v>
      </c>
      <c r="G82">
        <f t="shared" si="11"/>
        <v>30</v>
      </c>
      <c r="H82" s="154"/>
      <c r="I82">
        <f>BRPL_EOD!AI82+BRPL_EOD!AJ82</f>
        <v>7.41</v>
      </c>
      <c r="J82">
        <f>BYPL_EOD!AI82+BYPL_EOD!AJ82</f>
        <v>5</v>
      </c>
      <c r="K82">
        <f>MES_EOD!AI82+MES_EOD!AJ82</f>
        <v>1.59</v>
      </c>
      <c r="L82">
        <f>NDMC_EOD!AI82+NDMC_EOD!AJ82</f>
        <v>10</v>
      </c>
      <c r="M82">
        <f>TPDDL_EOD!AI82+TPDDL_EOD!AJ82</f>
        <v>6</v>
      </c>
      <c r="N82">
        <f t="shared" si="6"/>
        <v>30</v>
      </c>
      <c r="O82" s="154">
        <f t="shared" si="7"/>
        <v>0</v>
      </c>
      <c r="P82">
        <v>7.41</v>
      </c>
      <c r="Q82">
        <v>5</v>
      </c>
      <c r="R82">
        <v>1.59</v>
      </c>
      <c r="S82">
        <v>10</v>
      </c>
      <c r="T82">
        <v>6</v>
      </c>
      <c r="U82" s="156">
        <f t="shared" si="8"/>
        <v>30</v>
      </c>
      <c r="V82" s="154">
        <f t="shared" si="9"/>
        <v>0</v>
      </c>
    </row>
    <row r="83" spans="1:22">
      <c r="A83" t="s">
        <v>125</v>
      </c>
      <c r="B83">
        <f>PPCL!D83</f>
        <v>200</v>
      </c>
      <c r="C83">
        <f>PPCL!E83</f>
        <v>0</v>
      </c>
      <c r="D83">
        <f>PPCL!O83</f>
        <v>32</v>
      </c>
      <c r="E83">
        <f>PPCL!P83</f>
        <v>0</v>
      </c>
      <c r="F83">
        <f t="shared" si="10"/>
        <v>200</v>
      </c>
      <c r="G83">
        <f t="shared" si="11"/>
        <v>32</v>
      </c>
      <c r="H83" s="154"/>
      <c r="I83">
        <f>BRPL_EOD!AI83+BRPL_EOD!AJ83</f>
        <v>8.93</v>
      </c>
      <c r="J83">
        <f>BYPL_EOD!AI83+BYPL_EOD!AJ83</f>
        <v>5.07</v>
      </c>
      <c r="K83">
        <f>MES_EOD!AI83+MES_EOD!AJ83</f>
        <v>1.91</v>
      </c>
      <c r="L83">
        <f>NDMC_EOD!AI83+NDMC_EOD!AJ83</f>
        <v>10</v>
      </c>
      <c r="M83">
        <f>TPDDL_EOD!AI83+TPDDL_EOD!AJ83</f>
        <v>6.09</v>
      </c>
      <c r="N83">
        <f t="shared" si="6"/>
        <v>32</v>
      </c>
      <c r="O83" s="154">
        <f t="shared" si="7"/>
        <v>0</v>
      </c>
      <c r="P83">
        <v>8.93</v>
      </c>
      <c r="Q83">
        <v>5.07</v>
      </c>
      <c r="R83">
        <v>1.91</v>
      </c>
      <c r="S83">
        <v>10</v>
      </c>
      <c r="T83">
        <v>6.09</v>
      </c>
      <c r="U83" s="156">
        <f t="shared" si="8"/>
        <v>32</v>
      </c>
      <c r="V83" s="154">
        <f t="shared" si="9"/>
        <v>0</v>
      </c>
    </row>
    <row r="84" spans="1:22">
      <c r="A84" t="s">
        <v>126</v>
      </c>
      <c r="B84">
        <f>PPCL!D84</f>
        <v>200</v>
      </c>
      <c r="C84">
        <f>PPCL!E84</f>
        <v>0</v>
      </c>
      <c r="D84">
        <f>PPCL!O84</f>
        <v>32</v>
      </c>
      <c r="E84">
        <f>PPCL!P84</f>
        <v>0</v>
      </c>
      <c r="F84">
        <f t="shared" si="10"/>
        <v>200</v>
      </c>
      <c r="G84">
        <f t="shared" si="11"/>
        <v>32</v>
      </c>
      <c r="H84" s="154"/>
      <c r="I84">
        <f>BRPL_EOD!AI84+BRPL_EOD!AJ84</f>
        <v>8.93</v>
      </c>
      <c r="J84">
        <f>BYPL_EOD!AI84+BYPL_EOD!AJ84</f>
        <v>5.07</v>
      </c>
      <c r="K84">
        <f>MES_EOD!AI84+MES_EOD!AJ84</f>
        <v>1.91</v>
      </c>
      <c r="L84">
        <f>NDMC_EOD!AI84+NDMC_EOD!AJ84</f>
        <v>10</v>
      </c>
      <c r="M84">
        <f>TPDDL_EOD!AI84+TPDDL_EOD!AJ84</f>
        <v>6.09</v>
      </c>
      <c r="N84">
        <f t="shared" si="6"/>
        <v>32</v>
      </c>
      <c r="O84" s="154">
        <f t="shared" si="7"/>
        <v>0</v>
      </c>
      <c r="P84">
        <v>8.93</v>
      </c>
      <c r="Q84">
        <v>5.07</v>
      </c>
      <c r="R84">
        <v>1.91</v>
      </c>
      <c r="S84">
        <v>10</v>
      </c>
      <c r="T84">
        <v>6.09</v>
      </c>
      <c r="U84" s="156">
        <f t="shared" si="8"/>
        <v>32</v>
      </c>
      <c r="V84" s="154">
        <f t="shared" si="9"/>
        <v>0</v>
      </c>
    </row>
    <row r="85" spans="1:22">
      <c r="A85" t="s">
        <v>127</v>
      </c>
      <c r="B85">
        <f>PPCL!D85</f>
        <v>200</v>
      </c>
      <c r="C85">
        <f>PPCL!E85</f>
        <v>0</v>
      </c>
      <c r="D85">
        <f>PPCL!O85</f>
        <v>32</v>
      </c>
      <c r="E85">
        <f>PPCL!P85</f>
        <v>0</v>
      </c>
      <c r="F85">
        <f t="shared" si="10"/>
        <v>200</v>
      </c>
      <c r="G85">
        <f t="shared" si="11"/>
        <v>32</v>
      </c>
      <c r="H85" s="154"/>
      <c r="I85">
        <f>BRPL_EOD!AI85+BRPL_EOD!AJ85</f>
        <v>8.89</v>
      </c>
      <c r="J85">
        <f>BYPL_EOD!AI85+BYPL_EOD!AJ85</f>
        <v>5.05</v>
      </c>
      <c r="K85">
        <f>MES_EOD!AI85+MES_EOD!AJ85</f>
        <v>2</v>
      </c>
      <c r="L85">
        <f>NDMC_EOD!AI85+NDMC_EOD!AJ85</f>
        <v>10</v>
      </c>
      <c r="M85">
        <f>TPDDL_EOD!AI85+TPDDL_EOD!AJ85</f>
        <v>6.06</v>
      </c>
      <c r="N85">
        <f t="shared" si="6"/>
        <v>32</v>
      </c>
      <c r="O85" s="154">
        <f t="shared" si="7"/>
        <v>0</v>
      </c>
      <c r="P85">
        <v>8.89</v>
      </c>
      <c r="Q85">
        <v>5.05</v>
      </c>
      <c r="R85">
        <v>2</v>
      </c>
      <c r="S85">
        <v>10</v>
      </c>
      <c r="T85">
        <v>6.06</v>
      </c>
      <c r="U85" s="156">
        <f t="shared" si="8"/>
        <v>32</v>
      </c>
      <c r="V85" s="154">
        <f t="shared" si="9"/>
        <v>0</v>
      </c>
    </row>
    <row r="86" spans="1:22">
      <c r="A86" t="s">
        <v>128</v>
      </c>
      <c r="B86">
        <f>PPCL!D86</f>
        <v>200</v>
      </c>
      <c r="C86">
        <f>PPCL!E86</f>
        <v>0</v>
      </c>
      <c r="D86">
        <f>PPCL!O86</f>
        <v>32</v>
      </c>
      <c r="E86">
        <f>PPCL!P86</f>
        <v>0</v>
      </c>
      <c r="F86">
        <f t="shared" si="10"/>
        <v>200</v>
      </c>
      <c r="G86">
        <f t="shared" si="11"/>
        <v>32</v>
      </c>
      <c r="H86" s="154"/>
      <c r="I86">
        <f>BRPL_EOD!AI86+BRPL_EOD!AJ86</f>
        <v>8.93</v>
      </c>
      <c r="J86">
        <f>BYPL_EOD!AI86+BYPL_EOD!AJ86</f>
        <v>5.07</v>
      </c>
      <c r="K86">
        <f>MES_EOD!AI86+MES_EOD!AJ86</f>
        <v>1.91</v>
      </c>
      <c r="L86">
        <f>NDMC_EOD!AI86+NDMC_EOD!AJ86</f>
        <v>10</v>
      </c>
      <c r="M86">
        <f>TPDDL_EOD!AI86+TPDDL_EOD!AJ86</f>
        <v>6.09</v>
      </c>
      <c r="N86">
        <f t="shared" si="6"/>
        <v>32</v>
      </c>
      <c r="O86" s="154">
        <f t="shared" si="7"/>
        <v>0</v>
      </c>
      <c r="P86">
        <v>8.93</v>
      </c>
      <c r="Q86">
        <v>5.07</v>
      </c>
      <c r="R86">
        <v>1.91</v>
      </c>
      <c r="S86">
        <v>10</v>
      </c>
      <c r="T86">
        <v>6.09</v>
      </c>
      <c r="U86" s="156">
        <f t="shared" si="8"/>
        <v>32</v>
      </c>
      <c r="V86" s="154">
        <f t="shared" si="9"/>
        <v>0</v>
      </c>
    </row>
    <row r="87" spans="1:22">
      <c r="A87" t="s">
        <v>129</v>
      </c>
      <c r="B87">
        <f>PPCL!D87</f>
        <v>200</v>
      </c>
      <c r="C87">
        <f>PPCL!E87</f>
        <v>0</v>
      </c>
      <c r="D87">
        <f>PPCL!O87</f>
        <v>33</v>
      </c>
      <c r="E87">
        <f>PPCL!P87</f>
        <v>0</v>
      </c>
      <c r="F87">
        <f t="shared" si="10"/>
        <v>200</v>
      </c>
      <c r="G87">
        <f t="shared" si="11"/>
        <v>33</v>
      </c>
      <c r="H87" s="154"/>
      <c r="I87">
        <f>BRPL_EOD!AI87+BRPL_EOD!AJ87</f>
        <v>9.34</v>
      </c>
      <c r="J87">
        <f>BYPL_EOD!AI87+BYPL_EOD!AJ87</f>
        <v>5.3</v>
      </c>
      <c r="K87">
        <f>MES_EOD!AI87+MES_EOD!AJ87</f>
        <v>2</v>
      </c>
      <c r="L87">
        <f>NDMC_EOD!AI87+NDMC_EOD!AJ87</f>
        <v>10</v>
      </c>
      <c r="M87">
        <f>TPDDL_EOD!AI87+TPDDL_EOD!AJ87</f>
        <v>6.36</v>
      </c>
      <c r="N87">
        <f t="shared" si="6"/>
        <v>33</v>
      </c>
      <c r="O87" s="154">
        <f t="shared" si="7"/>
        <v>0</v>
      </c>
      <c r="P87">
        <v>9.34</v>
      </c>
      <c r="Q87">
        <v>5.3</v>
      </c>
      <c r="R87">
        <v>2</v>
      </c>
      <c r="S87">
        <v>10</v>
      </c>
      <c r="T87">
        <v>6.36</v>
      </c>
      <c r="U87" s="156">
        <f t="shared" si="8"/>
        <v>33</v>
      </c>
      <c r="V87" s="154">
        <f t="shared" si="9"/>
        <v>0</v>
      </c>
    </row>
    <row r="88" spans="1:22">
      <c r="A88" t="s">
        <v>130</v>
      </c>
      <c r="B88">
        <f>PPCL!D88</f>
        <v>200</v>
      </c>
      <c r="C88">
        <f>PPCL!E88</f>
        <v>0</v>
      </c>
      <c r="D88">
        <f>PPCL!O88</f>
        <v>33</v>
      </c>
      <c r="E88">
        <f>PPCL!P88</f>
        <v>0</v>
      </c>
      <c r="F88">
        <f t="shared" si="10"/>
        <v>200</v>
      </c>
      <c r="G88">
        <f t="shared" si="11"/>
        <v>33</v>
      </c>
      <c r="H88" s="154"/>
      <c r="I88">
        <f>BRPL_EOD!AI88+BRPL_EOD!AJ88</f>
        <v>9.34</v>
      </c>
      <c r="J88">
        <f>BYPL_EOD!AI88+BYPL_EOD!AJ88</f>
        <v>5.3</v>
      </c>
      <c r="K88">
        <f>MES_EOD!AI88+MES_EOD!AJ88</f>
        <v>2</v>
      </c>
      <c r="L88">
        <f>NDMC_EOD!AI88+NDMC_EOD!AJ88</f>
        <v>10</v>
      </c>
      <c r="M88">
        <f>TPDDL_EOD!AI88+TPDDL_EOD!AJ88</f>
        <v>6.36</v>
      </c>
      <c r="N88">
        <f t="shared" si="6"/>
        <v>33</v>
      </c>
      <c r="O88" s="154">
        <f t="shared" si="7"/>
        <v>0</v>
      </c>
      <c r="P88">
        <v>9.34</v>
      </c>
      <c r="Q88">
        <v>5.3</v>
      </c>
      <c r="R88">
        <v>2</v>
      </c>
      <c r="S88">
        <v>10</v>
      </c>
      <c r="T88">
        <v>6.36</v>
      </c>
      <c r="U88" s="156">
        <f t="shared" si="8"/>
        <v>33</v>
      </c>
      <c r="V88" s="154">
        <f t="shared" si="9"/>
        <v>0</v>
      </c>
    </row>
    <row r="89" spans="1:22">
      <c r="A89" t="s">
        <v>131</v>
      </c>
      <c r="B89">
        <f>PPCL!D89</f>
        <v>200</v>
      </c>
      <c r="C89">
        <f>PPCL!E89</f>
        <v>0</v>
      </c>
      <c r="D89">
        <f>PPCL!O89</f>
        <v>33</v>
      </c>
      <c r="E89">
        <f>PPCL!P89</f>
        <v>0</v>
      </c>
      <c r="F89">
        <f t="shared" si="10"/>
        <v>200</v>
      </c>
      <c r="G89">
        <f t="shared" si="11"/>
        <v>33</v>
      </c>
      <c r="H89" s="154"/>
      <c r="I89">
        <f>BRPL_EOD!AI89+BRPL_EOD!AJ89</f>
        <v>9.34</v>
      </c>
      <c r="J89">
        <f>BYPL_EOD!AI89+BYPL_EOD!AJ89</f>
        <v>5.3</v>
      </c>
      <c r="K89">
        <f>MES_EOD!AI89+MES_EOD!AJ89</f>
        <v>2</v>
      </c>
      <c r="L89">
        <f>NDMC_EOD!AI89+NDMC_EOD!AJ89</f>
        <v>10</v>
      </c>
      <c r="M89">
        <f>TPDDL_EOD!AI89+TPDDL_EOD!AJ89</f>
        <v>6.36</v>
      </c>
      <c r="N89">
        <f t="shared" si="6"/>
        <v>33</v>
      </c>
      <c r="O89" s="154">
        <f t="shared" si="7"/>
        <v>0</v>
      </c>
      <c r="P89">
        <v>9.34</v>
      </c>
      <c r="Q89">
        <v>5.3</v>
      </c>
      <c r="R89">
        <v>2</v>
      </c>
      <c r="S89">
        <v>10</v>
      </c>
      <c r="T89">
        <v>6.36</v>
      </c>
      <c r="U89" s="156">
        <f t="shared" si="8"/>
        <v>33</v>
      </c>
      <c r="V89" s="154">
        <f t="shared" si="9"/>
        <v>0</v>
      </c>
    </row>
    <row r="90" spans="1:22">
      <c r="A90" t="s">
        <v>132</v>
      </c>
      <c r="B90">
        <f>PPCL!D90</f>
        <v>200</v>
      </c>
      <c r="C90">
        <f>PPCL!E90</f>
        <v>0</v>
      </c>
      <c r="D90">
        <f>PPCL!O90</f>
        <v>33</v>
      </c>
      <c r="E90">
        <f>PPCL!P90</f>
        <v>0</v>
      </c>
      <c r="F90">
        <f t="shared" si="10"/>
        <v>200</v>
      </c>
      <c r="G90">
        <f t="shared" si="11"/>
        <v>33</v>
      </c>
      <c r="H90" s="154"/>
      <c r="I90">
        <f>BRPL_EOD!AI90+BRPL_EOD!AJ90</f>
        <v>9.34</v>
      </c>
      <c r="J90">
        <f>BYPL_EOD!AI90+BYPL_EOD!AJ90</f>
        <v>5.3</v>
      </c>
      <c r="K90">
        <f>MES_EOD!AI90+MES_EOD!AJ90</f>
        <v>2</v>
      </c>
      <c r="L90">
        <f>NDMC_EOD!AI90+NDMC_EOD!AJ90</f>
        <v>10</v>
      </c>
      <c r="M90">
        <f>TPDDL_EOD!AI90+TPDDL_EOD!AJ90</f>
        <v>6.36</v>
      </c>
      <c r="N90">
        <f t="shared" si="6"/>
        <v>33</v>
      </c>
      <c r="O90" s="154">
        <f t="shared" si="7"/>
        <v>0</v>
      </c>
      <c r="P90">
        <v>9.34</v>
      </c>
      <c r="Q90">
        <v>5.3</v>
      </c>
      <c r="R90">
        <v>2</v>
      </c>
      <c r="S90">
        <v>10</v>
      </c>
      <c r="T90">
        <v>6.36</v>
      </c>
      <c r="U90" s="156">
        <f t="shared" si="8"/>
        <v>33</v>
      </c>
      <c r="V90" s="154">
        <f t="shared" si="9"/>
        <v>0</v>
      </c>
    </row>
    <row r="91" spans="1:22">
      <c r="A91" t="s">
        <v>133</v>
      </c>
      <c r="B91">
        <f>PPCL!D91</f>
        <v>200</v>
      </c>
      <c r="C91">
        <f>PPCL!E91</f>
        <v>0</v>
      </c>
      <c r="D91">
        <f>PPCL!O91</f>
        <v>33</v>
      </c>
      <c r="E91">
        <f>PPCL!P91</f>
        <v>0</v>
      </c>
      <c r="F91">
        <f t="shared" si="10"/>
        <v>200</v>
      </c>
      <c r="G91">
        <f t="shared" si="11"/>
        <v>33</v>
      </c>
      <c r="H91" s="154"/>
      <c r="I91">
        <f>BRPL_EOD!AI91+BRPL_EOD!AJ91</f>
        <v>9.34</v>
      </c>
      <c r="J91">
        <f>BYPL_EOD!AI91+BYPL_EOD!AJ91</f>
        <v>5.3</v>
      </c>
      <c r="K91">
        <f>MES_EOD!AI91+MES_EOD!AJ91</f>
        <v>2</v>
      </c>
      <c r="L91">
        <f>NDMC_EOD!AI91+NDMC_EOD!AJ91</f>
        <v>10</v>
      </c>
      <c r="M91">
        <f>TPDDL_EOD!AI91+TPDDL_EOD!AJ91</f>
        <v>6.36</v>
      </c>
      <c r="N91">
        <f t="shared" si="6"/>
        <v>33</v>
      </c>
      <c r="O91" s="154">
        <f t="shared" si="7"/>
        <v>0</v>
      </c>
      <c r="P91">
        <v>9.34</v>
      </c>
      <c r="Q91">
        <v>5.3</v>
      </c>
      <c r="R91">
        <v>2</v>
      </c>
      <c r="S91">
        <v>10</v>
      </c>
      <c r="T91">
        <v>6.36</v>
      </c>
      <c r="U91" s="156">
        <f t="shared" si="8"/>
        <v>33</v>
      </c>
      <c r="V91" s="154">
        <f t="shared" si="9"/>
        <v>0</v>
      </c>
    </row>
    <row r="92" spans="1:22">
      <c r="A92" t="s">
        <v>134</v>
      </c>
      <c r="B92">
        <f>PPCL!D92</f>
        <v>200</v>
      </c>
      <c r="C92">
        <f>PPCL!E92</f>
        <v>0</v>
      </c>
      <c r="D92">
        <f>PPCL!O92</f>
        <v>33</v>
      </c>
      <c r="E92">
        <f>PPCL!P92</f>
        <v>0</v>
      </c>
      <c r="F92">
        <f t="shared" si="10"/>
        <v>200</v>
      </c>
      <c r="G92">
        <f t="shared" si="11"/>
        <v>33</v>
      </c>
      <c r="H92" s="154"/>
      <c r="I92">
        <f>BRPL_EOD!AI92+BRPL_EOD!AJ92</f>
        <v>9.34</v>
      </c>
      <c r="J92">
        <f>BYPL_EOD!AI92+BYPL_EOD!AJ92</f>
        <v>5.3</v>
      </c>
      <c r="K92">
        <f>MES_EOD!AI92+MES_EOD!AJ92</f>
        <v>2</v>
      </c>
      <c r="L92">
        <f>NDMC_EOD!AI92+NDMC_EOD!AJ92</f>
        <v>10</v>
      </c>
      <c r="M92">
        <f>TPDDL_EOD!AI92+TPDDL_EOD!AJ92</f>
        <v>6.36</v>
      </c>
      <c r="N92">
        <f t="shared" si="6"/>
        <v>33</v>
      </c>
      <c r="O92" s="154">
        <f t="shared" si="7"/>
        <v>0</v>
      </c>
      <c r="P92">
        <v>9.34</v>
      </c>
      <c r="Q92">
        <v>5.3</v>
      </c>
      <c r="R92">
        <v>2</v>
      </c>
      <c r="S92">
        <v>10</v>
      </c>
      <c r="T92">
        <v>6.36</v>
      </c>
      <c r="U92" s="156">
        <f t="shared" si="8"/>
        <v>33</v>
      </c>
      <c r="V92" s="154">
        <f t="shared" si="9"/>
        <v>0</v>
      </c>
    </row>
    <row r="93" spans="1:22">
      <c r="A93" t="s">
        <v>135</v>
      </c>
      <c r="B93">
        <f>PPCL!D93</f>
        <v>200</v>
      </c>
      <c r="C93">
        <f>PPCL!E93</f>
        <v>0</v>
      </c>
      <c r="D93">
        <f>PPCL!O93</f>
        <v>33</v>
      </c>
      <c r="E93">
        <f>PPCL!P93</f>
        <v>0</v>
      </c>
      <c r="F93">
        <f t="shared" si="10"/>
        <v>200</v>
      </c>
      <c r="G93">
        <f t="shared" si="11"/>
        <v>33</v>
      </c>
      <c r="H93" s="154"/>
      <c r="I93">
        <f>BRPL_EOD!AI93+BRPL_EOD!AJ93</f>
        <v>9.34</v>
      </c>
      <c r="J93">
        <f>BYPL_EOD!AI93+BYPL_EOD!AJ93</f>
        <v>5.3</v>
      </c>
      <c r="K93">
        <f>MES_EOD!AI93+MES_EOD!AJ93</f>
        <v>2</v>
      </c>
      <c r="L93">
        <f>NDMC_EOD!AI93+NDMC_EOD!AJ93</f>
        <v>10</v>
      </c>
      <c r="M93">
        <f>TPDDL_EOD!AI93+TPDDL_EOD!AJ93</f>
        <v>6.36</v>
      </c>
      <c r="N93">
        <f t="shared" si="6"/>
        <v>33</v>
      </c>
      <c r="O93" s="154">
        <f t="shared" si="7"/>
        <v>0</v>
      </c>
      <c r="P93">
        <v>9.34</v>
      </c>
      <c r="Q93">
        <v>5.3</v>
      </c>
      <c r="R93">
        <v>2</v>
      </c>
      <c r="S93">
        <v>10</v>
      </c>
      <c r="T93">
        <v>6.36</v>
      </c>
      <c r="U93" s="156">
        <f t="shared" si="8"/>
        <v>33</v>
      </c>
      <c r="V93" s="154">
        <f t="shared" si="9"/>
        <v>0</v>
      </c>
    </row>
    <row r="94" spans="1:22">
      <c r="A94" t="s">
        <v>136</v>
      </c>
      <c r="B94">
        <f>PPCL!D94</f>
        <v>200</v>
      </c>
      <c r="C94">
        <f>PPCL!E94</f>
        <v>0</v>
      </c>
      <c r="D94">
        <f>PPCL!O94</f>
        <v>33</v>
      </c>
      <c r="E94">
        <f>PPCL!P94</f>
        <v>0</v>
      </c>
      <c r="F94">
        <f t="shared" si="10"/>
        <v>200</v>
      </c>
      <c r="G94">
        <f t="shared" si="11"/>
        <v>33</v>
      </c>
      <c r="H94" s="154"/>
      <c r="I94">
        <f>BRPL_EOD!AI94+BRPL_EOD!AJ94</f>
        <v>9.34</v>
      </c>
      <c r="J94">
        <f>BYPL_EOD!AI94+BYPL_EOD!AJ94</f>
        <v>5.3</v>
      </c>
      <c r="K94">
        <f>MES_EOD!AI94+MES_EOD!AJ94</f>
        <v>2</v>
      </c>
      <c r="L94">
        <f>NDMC_EOD!AI94+NDMC_EOD!AJ94</f>
        <v>10</v>
      </c>
      <c r="M94">
        <f>TPDDL_EOD!AI94+TPDDL_EOD!AJ94</f>
        <v>6.36</v>
      </c>
      <c r="N94">
        <f t="shared" si="6"/>
        <v>33</v>
      </c>
      <c r="O94" s="154">
        <f t="shared" si="7"/>
        <v>0</v>
      </c>
      <c r="P94">
        <v>9.34</v>
      </c>
      <c r="Q94">
        <v>5.3</v>
      </c>
      <c r="R94">
        <v>2</v>
      </c>
      <c r="S94">
        <v>10</v>
      </c>
      <c r="T94">
        <v>6.36</v>
      </c>
      <c r="U94" s="156">
        <f t="shared" si="8"/>
        <v>33</v>
      </c>
      <c r="V94" s="154">
        <f t="shared" si="9"/>
        <v>0</v>
      </c>
    </row>
    <row r="95" spans="1:22">
      <c r="A95" t="s">
        <v>137</v>
      </c>
      <c r="B95">
        <f>PPCL!D95</f>
        <v>200</v>
      </c>
      <c r="C95">
        <f>PPCL!E95</f>
        <v>0</v>
      </c>
      <c r="D95">
        <f>PPCL!O95</f>
        <v>33</v>
      </c>
      <c r="E95">
        <f>PPCL!P95</f>
        <v>0</v>
      </c>
      <c r="F95">
        <f t="shared" si="10"/>
        <v>200</v>
      </c>
      <c r="G95">
        <f t="shared" si="11"/>
        <v>33</v>
      </c>
      <c r="H95" s="154"/>
      <c r="I95">
        <f>BRPL_EOD!AI95+BRPL_EOD!AJ95</f>
        <v>9.34</v>
      </c>
      <c r="J95">
        <f>BYPL_EOD!AI95+BYPL_EOD!AJ95</f>
        <v>5.3</v>
      </c>
      <c r="K95">
        <f>MES_EOD!AI95+MES_EOD!AJ95</f>
        <v>2</v>
      </c>
      <c r="L95">
        <f>NDMC_EOD!AI95+NDMC_EOD!AJ95</f>
        <v>10</v>
      </c>
      <c r="M95">
        <f>TPDDL_EOD!AI95+TPDDL_EOD!AJ95</f>
        <v>6.36</v>
      </c>
      <c r="N95">
        <f t="shared" si="6"/>
        <v>33</v>
      </c>
      <c r="O95" s="154">
        <f t="shared" si="7"/>
        <v>0</v>
      </c>
      <c r="P95">
        <v>9.34</v>
      </c>
      <c r="Q95">
        <v>5.3</v>
      </c>
      <c r="R95">
        <v>2</v>
      </c>
      <c r="S95">
        <v>10</v>
      </c>
      <c r="T95">
        <v>6.36</v>
      </c>
      <c r="U95" s="156">
        <f t="shared" si="8"/>
        <v>33</v>
      </c>
      <c r="V95" s="154">
        <f t="shared" si="9"/>
        <v>0</v>
      </c>
    </row>
    <row r="96" spans="1:22">
      <c r="A96" t="s">
        <v>138</v>
      </c>
      <c r="B96">
        <f>PPCL!D96</f>
        <v>200</v>
      </c>
      <c r="C96">
        <f>PPCL!E96</f>
        <v>0</v>
      </c>
      <c r="D96">
        <f>PPCL!O96</f>
        <v>33</v>
      </c>
      <c r="E96">
        <f>PPCL!P96</f>
        <v>0</v>
      </c>
      <c r="F96">
        <f t="shared" si="10"/>
        <v>200</v>
      </c>
      <c r="G96">
        <f t="shared" si="11"/>
        <v>33</v>
      </c>
      <c r="H96" s="154"/>
      <c r="I96">
        <f>BRPL_EOD!AI96+BRPL_EOD!AJ96</f>
        <v>9.34</v>
      </c>
      <c r="J96">
        <f>BYPL_EOD!AI96+BYPL_EOD!AJ96</f>
        <v>5.3</v>
      </c>
      <c r="K96">
        <f>MES_EOD!AI96+MES_EOD!AJ96</f>
        <v>2</v>
      </c>
      <c r="L96">
        <f>NDMC_EOD!AI96+NDMC_EOD!AJ96</f>
        <v>10</v>
      </c>
      <c r="M96">
        <f>TPDDL_EOD!AI96+TPDDL_EOD!AJ96</f>
        <v>6.36</v>
      </c>
      <c r="N96">
        <f t="shared" si="6"/>
        <v>33</v>
      </c>
      <c r="O96" s="154">
        <f t="shared" si="7"/>
        <v>0</v>
      </c>
      <c r="P96">
        <v>9.34</v>
      </c>
      <c r="Q96">
        <v>5.3</v>
      </c>
      <c r="R96">
        <v>2</v>
      </c>
      <c r="S96">
        <v>10</v>
      </c>
      <c r="T96">
        <v>6.36</v>
      </c>
      <c r="U96" s="156">
        <f t="shared" si="8"/>
        <v>33</v>
      </c>
      <c r="V96" s="154">
        <f t="shared" si="9"/>
        <v>0</v>
      </c>
    </row>
    <row r="97" spans="1:22">
      <c r="A97" t="s">
        <v>139</v>
      </c>
      <c r="B97">
        <f>PPCL!D97</f>
        <v>200</v>
      </c>
      <c r="C97">
        <f>PPCL!E97</f>
        <v>0</v>
      </c>
      <c r="D97">
        <f>PPCL!O97</f>
        <v>33</v>
      </c>
      <c r="E97">
        <f>PPCL!P97</f>
        <v>0</v>
      </c>
      <c r="F97">
        <f t="shared" si="10"/>
        <v>200</v>
      </c>
      <c r="G97">
        <f t="shared" si="11"/>
        <v>33</v>
      </c>
      <c r="H97" s="154"/>
      <c r="I97">
        <f>BRPL_EOD!AI97+BRPL_EOD!AJ97</f>
        <v>9.34</v>
      </c>
      <c r="J97">
        <f>BYPL_EOD!AI97+BYPL_EOD!AJ97</f>
        <v>5.3</v>
      </c>
      <c r="K97">
        <f>MES_EOD!AI97+MES_EOD!AJ97</f>
        <v>2</v>
      </c>
      <c r="L97">
        <f>NDMC_EOD!AI97+NDMC_EOD!AJ97</f>
        <v>10</v>
      </c>
      <c r="M97">
        <f>TPDDL_EOD!AI97+TPDDL_EOD!AJ97</f>
        <v>6.36</v>
      </c>
      <c r="N97">
        <f t="shared" si="6"/>
        <v>33</v>
      </c>
      <c r="O97" s="154">
        <f t="shared" si="7"/>
        <v>0</v>
      </c>
      <c r="P97">
        <v>9.34</v>
      </c>
      <c r="Q97">
        <v>5.3</v>
      </c>
      <c r="R97">
        <v>2</v>
      </c>
      <c r="S97">
        <v>10</v>
      </c>
      <c r="T97">
        <v>6.36</v>
      </c>
      <c r="U97" s="156">
        <f t="shared" si="8"/>
        <v>33</v>
      </c>
      <c r="V97" s="154">
        <f t="shared" si="9"/>
        <v>0</v>
      </c>
    </row>
    <row r="98" spans="1:22">
      <c r="A98" t="s">
        <v>140</v>
      </c>
      <c r="B98">
        <f>PPCL!D98</f>
        <v>200</v>
      </c>
      <c r="C98">
        <f>PPCL!E98</f>
        <v>0</v>
      </c>
      <c r="D98">
        <f>PPCL!O98</f>
        <v>33</v>
      </c>
      <c r="E98">
        <f>PPCL!P98</f>
        <v>0</v>
      </c>
      <c r="F98">
        <f t="shared" si="10"/>
        <v>200</v>
      </c>
      <c r="G98">
        <f t="shared" si="11"/>
        <v>33</v>
      </c>
      <c r="H98" s="154"/>
      <c r="I98">
        <f>BRPL_EOD!AI98+BRPL_EOD!AJ98</f>
        <v>9.34</v>
      </c>
      <c r="J98">
        <f>BYPL_EOD!AI98+BYPL_EOD!AJ98</f>
        <v>5.3</v>
      </c>
      <c r="K98">
        <f>MES_EOD!AI98+MES_EOD!AJ98</f>
        <v>2</v>
      </c>
      <c r="L98">
        <f>NDMC_EOD!AI98+NDMC_EOD!AJ98</f>
        <v>10</v>
      </c>
      <c r="M98">
        <f>TPDDL_EOD!AI98+TPDDL_EOD!AJ98</f>
        <v>6.36</v>
      </c>
      <c r="N98">
        <f t="shared" si="6"/>
        <v>33</v>
      </c>
      <c r="O98" s="154">
        <f t="shared" si="7"/>
        <v>0</v>
      </c>
      <c r="P98">
        <v>9.34</v>
      </c>
      <c r="Q98">
        <v>5.3</v>
      </c>
      <c r="R98">
        <v>2</v>
      </c>
      <c r="S98">
        <v>10</v>
      </c>
      <c r="T98">
        <v>6.36</v>
      </c>
      <c r="U98" s="156">
        <f t="shared" si="8"/>
        <v>33</v>
      </c>
      <c r="V98" s="154">
        <f t="shared" si="9"/>
        <v>0</v>
      </c>
    </row>
    <row r="99" spans="1:22">
      <c r="A99" s="156" t="s">
        <v>349</v>
      </c>
      <c r="B99" s="156">
        <f>SUM(B3:B98)/4000</f>
        <v>4.8</v>
      </c>
      <c r="C99" s="156">
        <f t="shared" ref="C99:U99" si="12">SUM(C3:C98)/4000</f>
        <v>0</v>
      </c>
      <c r="D99" s="156">
        <f t="shared" si="12"/>
        <v>0.77024999999999999</v>
      </c>
      <c r="E99" s="156">
        <f t="shared" si="12"/>
        <v>0</v>
      </c>
      <c r="F99" s="156">
        <f t="shared" si="12"/>
        <v>4.8</v>
      </c>
      <c r="G99" s="156">
        <f t="shared" si="12"/>
        <v>0.77024999999999999</v>
      </c>
      <c r="H99" s="156"/>
      <c r="I99" s="156">
        <f t="shared" si="12"/>
        <v>0.20036750000000006</v>
      </c>
      <c r="J99" s="156">
        <f t="shared" si="12"/>
        <v>0.13392749999999995</v>
      </c>
      <c r="K99" s="156">
        <f t="shared" si="12"/>
        <v>4.2337500000000007E-2</v>
      </c>
      <c r="L99" s="156">
        <f t="shared" si="12"/>
        <v>0.24295500000000006</v>
      </c>
      <c r="M99" s="156">
        <f t="shared" si="12"/>
        <v>0.15066250000000003</v>
      </c>
      <c r="N99" s="156">
        <f t="shared" si="12"/>
        <v>0.77024999999999999</v>
      </c>
      <c r="O99" s="156">
        <f t="shared" si="12"/>
        <v>0</v>
      </c>
      <c r="P99" s="156">
        <f t="shared" si="12"/>
        <v>0.20036750000000006</v>
      </c>
      <c r="Q99" s="156">
        <f t="shared" si="12"/>
        <v>0.13392749999999995</v>
      </c>
      <c r="R99" s="156">
        <f t="shared" si="12"/>
        <v>4.2337500000000007E-2</v>
      </c>
      <c r="S99" s="156">
        <f t="shared" si="12"/>
        <v>0.24295500000000006</v>
      </c>
      <c r="T99" s="156">
        <f t="shared" si="12"/>
        <v>0.15066250000000003</v>
      </c>
      <c r="U99" s="156">
        <f t="shared" si="12"/>
        <v>0.77024999999999999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54"/>
      <c r="I3">
        <f>BRPL_EOD!AC3+BRPL_EOD!AD3</f>
        <v>12.92</v>
      </c>
      <c r="J3">
        <f>BYPL_EOD!AC3+BYPL_EOD!AD3</f>
        <v>7.08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34.07</v>
      </c>
      <c r="O3" s="154">
        <f t="shared" ref="O3:O66" si="1">G3-N3</f>
        <v>0.53000000000000114</v>
      </c>
      <c r="P3">
        <v>13.120986204872322</v>
      </c>
      <c r="Q3">
        <v>7.1901379512767836</v>
      </c>
      <c r="R3">
        <v>0</v>
      </c>
      <c r="S3">
        <v>2.1022013501614323</v>
      </c>
      <c r="T3">
        <v>12.186674493689463</v>
      </c>
      <c r="U3" s="156">
        <f t="shared" ref="U3:U66" si="2">SUM(P3:T3)</f>
        <v>34.6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12.92</v>
      </c>
      <c r="J4">
        <f>BYPL_EOD!AC4+BYPL_EOD!AD4</f>
        <v>7.08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34.07</v>
      </c>
      <c r="O4" s="154">
        <f t="shared" si="1"/>
        <v>0.53000000000000114</v>
      </c>
      <c r="P4">
        <v>13.120986204872322</v>
      </c>
      <c r="Q4">
        <v>7.1901379512767836</v>
      </c>
      <c r="R4">
        <v>0</v>
      </c>
      <c r="S4">
        <v>2.1022013501614323</v>
      </c>
      <c r="T4">
        <v>12.186674493689463</v>
      </c>
      <c r="U4" s="156">
        <f t="shared" si="2"/>
        <v>34.6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12.92</v>
      </c>
      <c r="J5">
        <f>BYPL_EOD!AC5+BYPL_EOD!AD5</f>
        <v>7.08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34.07</v>
      </c>
      <c r="O5" s="154">
        <f t="shared" si="1"/>
        <v>0.53000000000000114</v>
      </c>
      <c r="P5">
        <v>13.120986204872322</v>
      </c>
      <c r="Q5">
        <v>7.1901379512767836</v>
      </c>
      <c r="R5">
        <v>0</v>
      </c>
      <c r="S5">
        <v>2.1022013501614323</v>
      </c>
      <c r="T5">
        <v>12.186674493689463</v>
      </c>
      <c r="U5" s="156">
        <f t="shared" si="2"/>
        <v>34.6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12.92</v>
      </c>
      <c r="J6">
        <f>BYPL_EOD!AC6+BYPL_EOD!AD6</f>
        <v>7.08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34.07</v>
      </c>
      <c r="O6" s="154">
        <f t="shared" si="1"/>
        <v>0.53000000000000114</v>
      </c>
      <c r="P6">
        <v>13.120986204872322</v>
      </c>
      <c r="Q6">
        <v>7.1901379512767836</v>
      </c>
      <c r="R6">
        <v>0</v>
      </c>
      <c r="S6">
        <v>2.1022013501614323</v>
      </c>
      <c r="T6">
        <v>12.186674493689463</v>
      </c>
      <c r="U6" s="156">
        <f t="shared" si="2"/>
        <v>34.6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54"/>
      <c r="I7">
        <f>BRPL_EOD!AC7+BRPL_EOD!AD7</f>
        <v>12.92</v>
      </c>
      <c r="J7">
        <f>BYPL_EOD!AC7+BYPL_EOD!AD7</f>
        <v>7.08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34.07</v>
      </c>
      <c r="O7" s="154">
        <f t="shared" si="1"/>
        <v>0.53000000000000114</v>
      </c>
      <c r="P7">
        <v>13.120986204872322</v>
      </c>
      <c r="Q7">
        <v>7.1901379512767836</v>
      </c>
      <c r="R7">
        <v>0</v>
      </c>
      <c r="S7">
        <v>2.1022013501614323</v>
      </c>
      <c r="T7">
        <v>12.186674493689463</v>
      </c>
      <c r="U7" s="156">
        <f t="shared" si="2"/>
        <v>34.6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12.92</v>
      </c>
      <c r="J8">
        <f>BYPL_EOD!AC8+BYPL_EOD!AD8</f>
        <v>7.08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34.07</v>
      </c>
      <c r="O8" s="154">
        <f t="shared" si="1"/>
        <v>0.53000000000000114</v>
      </c>
      <c r="P8">
        <v>13.120986204872322</v>
      </c>
      <c r="Q8">
        <v>7.1901379512767836</v>
      </c>
      <c r="R8">
        <v>0</v>
      </c>
      <c r="S8">
        <v>2.1022013501614323</v>
      </c>
      <c r="T8">
        <v>12.186674493689463</v>
      </c>
      <c r="U8" s="156">
        <f t="shared" si="2"/>
        <v>34.6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54"/>
      <c r="I9">
        <f>BRPL_EOD!AC9+BRPL_EOD!AD9</f>
        <v>12.92</v>
      </c>
      <c r="J9">
        <f>BYPL_EOD!AC9+BYPL_EOD!AD9</f>
        <v>7.08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34.07</v>
      </c>
      <c r="O9" s="154">
        <f t="shared" si="1"/>
        <v>0.53000000000000114</v>
      </c>
      <c r="P9">
        <v>13.120986204872322</v>
      </c>
      <c r="Q9">
        <v>7.1901379512767836</v>
      </c>
      <c r="R9">
        <v>0</v>
      </c>
      <c r="S9">
        <v>2.1022013501614323</v>
      </c>
      <c r="T9">
        <v>12.186674493689463</v>
      </c>
      <c r="U9" s="156">
        <f t="shared" si="2"/>
        <v>34.6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12.92</v>
      </c>
      <c r="J10">
        <f>BYPL_EOD!AC10+BYPL_EOD!AD10</f>
        <v>7.08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34.07</v>
      </c>
      <c r="O10" s="154">
        <f t="shared" si="1"/>
        <v>0.53000000000000114</v>
      </c>
      <c r="P10">
        <v>13.120986204872322</v>
      </c>
      <c r="Q10">
        <v>7.1901379512767836</v>
      </c>
      <c r="R10">
        <v>0</v>
      </c>
      <c r="S10">
        <v>2.1022013501614323</v>
      </c>
      <c r="T10">
        <v>12.186674493689463</v>
      </c>
      <c r="U10" s="156">
        <f t="shared" si="2"/>
        <v>34.6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54"/>
      <c r="I11">
        <f>BRPL_EOD!AC11+BRPL_EOD!AD11</f>
        <v>12.92</v>
      </c>
      <c r="J11">
        <f>BYPL_EOD!AC11+BYPL_EOD!AD11</f>
        <v>7.08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34.07</v>
      </c>
      <c r="O11" s="154">
        <f t="shared" si="1"/>
        <v>0.53000000000000114</v>
      </c>
      <c r="P11">
        <v>13.120986204872322</v>
      </c>
      <c r="Q11">
        <v>7.1901379512767836</v>
      </c>
      <c r="R11">
        <v>0</v>
      </c>
      <c r="S11">
        <v>2.1022013501614323</v>
      </c>
      <c r="T11">
        <v>12.186674493689463</v>
      </c>
      <c r="U11" s="156">
        <f t="shared" si="2"/>
        <v>34.6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54"/>
      <c r="I12">
        <f>BRPL_EOD!AC12+BRPL_EOD!AD12</f>
        <v>12.92</v>
      </c>
      <c r="J12">
        <f>BYPL_EOD!AC12+BYPL_EOD!AD12</f>
        <v>7.08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34.07</v>
      </c>
      <c r="O12" s="154">
        <f t="shared" si="1"/>
        <v>0.53000000000000114</v>
      </c>
      <c r="P12">
        <v>13.120986204872322</v>
      </c>
      <c r="Q12">
        <v>7.1901379512767836</v>
      </c>
      <c r="R12">
        <v>0</v>
      </c>
      <c r="S12">
        <v>2.1022013501614323</v>
      </c>
      <c r="T12">
        <v>12.186674493689463</v>
      </c>
      <c r="U12" s="156">
        <f t="shared" si="2"/>
        <v>34.6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54"/>
      <c r="I13">
        <f>BRPL_EOD!AC13+BRPL_EOD!AD13</f>
        <v>12.92</v>
      </c>
      <c r="J13">
        <f>BYPL_EOD!AC13+BYPL_EOD!AD13</f>
        <v>7.08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34.07</v>
      </c>
      <c r="O13" s="154">
        <f t="shared" si="1"/>
        <v>0.53000000000000114</v>
      </c>
      <c r="P13">
        <v>13.120986204872322</v>
      </c>
      <c r="Q13">
        <v>7.1901379512767836</v>
      </c>
      <c r="R13">
        <v>0</v>
      </c>
      <c r="S13">
        <v>2.1022013501614323</v>
      </c>
      <c r="T13">
        <v>12.186674493689463</v>
      </c>
      <c r="U13" s="156">
        <f t="shared" si="2"/>
        <v>34.6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54"/>
      <c r="I14">
        <f>BRPL_EOD!AC14+BRPL_EOD!AD14</f>
        <v>12.92</v>
      </c>
      <c r="J14">
        <f>BYPL_EOD!AC14+BYPL_EOD!AD14</f>
        <v>7.08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34.07</v>
      </c>
      <c r="O14" s="154">
        <f t="shared" si="1"/>
        <v>0.53000000000000114</v>
      </c>
      <c r="P14">
        <v>13.120986204872322</v>
      </c>
      <c r="Q14">
        <v>7.1901379512767836</v>
      </c>
      <c r="R14">
        <v>0</v>
      </c>
      <c r="S14">
        <v>2.1022013501614323</v>
      </c>
      <c r="T14">
        <v>12.186674493689463</v>
      </c>
      <c r="U14" s="156">
        <f t="shared" si="2"/>
        <v>34.6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54"/>
      <c r="I15">
        <f>BRPL_EOD!AC15+BRPL_EOD!AD15</f>
        <v>5.09</v>
      </c>
      <c r="J15">
        <f>BYPL_EOD!AC15+BYPL_EOD!AD15</f>
        <v>20.36</v>
      </c>
      <c r="K15">
        <f>MES_EOD!AC15+MES_EOD!AD15</f>
        <v>0</v>
      </c>
      <c r="L15">
        <f>NDMC_EOD!AC15+NDMC_EOD!AD15</f>
        <v>1.32</v>
      </c>
      <c r="M15">
        <f>TPDDL_EOD!AC15+TPDDL_EOD!AD15</f>
        <v>7.64</v>
      </c>
      <c r="N15">
        <f t="shared" si="0"/>
        <v>34.409999999999997</v>
      </c>
      <c r="O15" s="154">
        <f t="shared" si="1"/>
        <v>0.19000000000000483</v>
      </c>
      <c r="P15">
        <v>5.1852510061955179</v>
      </c>
      <c r="Q15">
        <v>20.36</v>
      </c>
      <c r="R15">
        <v>0</v>
      </c>
      <c r="S15">
        <v>1.3336738306760416</v>
      </c>
      <c r="T15">
        <v>7.7210751631284431</v>
      </c>
      <c r="U15" s="156">
        <f t="shared" si="2"/>
        <v>34.6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54"/>
      <c r="I16">
        <f>BRPL_EOD!AC16+BRPL_EOD!AD16</f>
        <v>5.09</v>
      </c>
      <c r="J16">
        <f>BYPL_EOD!AC16+BYPL_EOD!AD16</f>
        <v>20.36</v>
      </c>
      <c r="K16">
        <f>MES_EOD!AC16+MES_EOD!AD16</f>
        <v>0</v>
      </c>
      <c r="L16">
        <f>NDMC_EOD!AC16+NDMC_EOD!AD16</f>
        <v>1.32</v>
      </c>
      <c r="M16">
        <f>TPDDL_EOD!AC16+TPDDL_EOD!AD16</f>
        <v>7.64</v>
      </c>
      <c r="N16">
        <f t="shared" si="0"/>
        <v>34.409999999999997</v>
      </c>
      <c r="O16" s="154">
        <f t="shared" si="1"/>
        <v>0.19000000000000483</v>
      </c>
      <c r="P16">
        <v>5.1852510061955179</v>
      </c>
      <c r="Q16">
        <v>20.36</v>
      </c>
      <c r="R16">
        <v>0</v>
      </c>
      <c r="S16">
        <v>1.3336738306760416</v>
      </c>
      <c r="T16">
        <v>7.7210751631284431</v>
      </c>
      <c r="U16" s="156">
        <f t="shared" si="2"/>
        <v>34.6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54"/>
      <c r="I17">
        <f>BRPL_EOD!AC17+BRPL_EOD!AD17</f>
        <v>12.92</v>
      </c>
      <c r="J17">
        <f>BYPL_EOD!AC17+BYPL_EOD!AD17</f>
        <v>7.08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34.07</v>
      </c>
      <c r="O17" s="154">
        <f t="shared" si="1"/>
        <v>0.53000000000000114</v>
      </c>
      <c r="P17">
        <v>13.120986204872322</v>
      </c>
      <c r="Q17">
        <v>7.1901379512767836</v>
      </c>
      <c r="R17">
        <v>0</v>
      </c>
      <c r="S17">
        <v>2.1022013501614323</v>
      </c>
      <c r="T17">
        <v>12.186674493689463</v>
      </c>
      <c r="U17" s="156">
        <f t="shared" si="2"/>
        <v>34.6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54"/>
      <c r="I18">
        <f>BRPL_EOD!AC18+BRPL_EOD!AD18</f>
        <v>12.92</v>
      </c>
      <c r="J18">
        <f>BYPL_EOD!AC18+BYPL_EOD!AD18</f>
        <v>7.08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34.07</v>
      </c>
      <c r="O18" s="154">
        <f t="shared" si="1"/>
        <v>0.53000000000000114</v>
      </c>
      <c r="P18">
        <v>13.120986204872322</v>
      </c>
      <c r="Q18">
        <v>7.1901379512767836</v>
      </c>
      <c r="R18">
        <v>0</v>
      </c>
      <c r="S18">
        <v>2.1022013501614323</v>
      </c>
      <c r="T18">
        <v>12.186674493689463</v>
      </c>
      <c r="U18" s="156">
        <f t="shared" si="2"/>
        <v>34.6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84</v>
      </c>
      <c r="G19">
        <f t="shared" si="5"/>
        <v>34.6</v>
      </c>
      <c r="H19" s="154"/>
      <c r="I19">
        <f>BRPL_EOD!AC19+BRPL_EOD!AD19</f>
        <v>12.92</v>
      </c>
      <c r="J19">
        <f>BYPL_EOD!AC19+BYPL_EOD!AD19</f>
        <v>7.08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34.07</v>
      </c>
      <c r="O19" s="154">
        <f t="shared" si="1"/>
        <v>0.53000000000000114</v>
      </c>
      <c r="P19">
        <v>13.120986204872322</v>
      </c>
      <c r="Q19">
        <v>7.1901379512767836</v>
      </c>
      <c r="R19">
        <v>0</v>
      </c>
      <c r="S19">
        <v>2.1022013501614323</v>
      </c>
      <c r="T19">
        <v>12.186674493689463</v>
      </c>
      <c r="U19" s="156">
        <f t="shared" si="2"/>
        <v>34.6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84</v>
      </c>
      <c r="G20">
        <f t="shared" si="5"/>
        <v>34.6</v>
      </c>
      <c r="H20" s="154"/>
      <c r="I20">
        <f>BRPL_EOD!AC20+BRPL_EOD!AD20</f>
        <v>12.92</v>
      </c>
      <c r="J20">
        <f>BYPL_EOD!AC20+BYPL_EOD!AD20</f>
        <v>7.08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34.07</v>
      </c>
      <c r="O20" s="154">
        <f t="shared" si="1"/>
        <v>0.53000000000000114</v>
      </c>
      <c r="P20">
        <v>13.120986204872322</v>
      </c>
      <c r="Q20">
        <v>7.1901379512767836</v>
      </c>
      <c r="R20">
        <v>0</v>
      </c>
      <c r="S20">
        <v>2.1022013501614323</v>
      </c>
      <c r="T20">
        <v>12.186674493689463</v>
      </c>
      <c r="U20" s="156">
        <f t="shared" si="2"/>
        <v>34.6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54"/>
      <c r="I21">
        <f>BRPL_EOD!AC21+BRPL_EOD!AD21</f>
        <v>13.57</v>
      </c>
      <c r="J21">
        <f>BYPL_EOD!AC21+BYPL_EOD!AD21</f>
        <v>7.43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35.07</v>
      </c>
      <c r="O21" s="154">
        <f t="shared" si="1"/>
        <v>0.53000000000000114</v>
      </c>
      <c r="P21">
        <v>13.775078414599374</v>
      </c>
      <c r="Q21">
        <v>7.5422868548617048</v>
      </c>
      <c r="R21">
        <v>0</v>
      </c>
      <c r="S21">
        <v>2.1012831479897347</v>
      </c>
      <c r="T21">
        <v>12.181351582549187</v>
      </c>
      <c r="U21" s="156">
        <f t="shared" si="2"/>
        <v>35.599999999999994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54"/>
      <c r="I22">
        <f>BRPL_EOD!AC22+BRPL_EOD!AD22</f>
        <v>13.57</v>
      </c>
      <c r="J22">
        <f>BYPL_EOD!AC22+BYPL_EOD!AD22</f>
        <v>7.43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35.07</v>
      </c>
      <c r="O22" s="154">
        <f t="shared" si="1"/>
        <v>0.53000000000000114</v>
      </c>
      <c r="P22">
        <v>13.775078414599374</v>
      </c>
      <c r="Q22">
        <v>7.5422868548617048</v>
      </c>
      <c r="R22">
        <v>0</v>
      </c>
      <c r="S22">
        <v>2.1012831479897347</v>
      </c>
      <c r="T22">
        <v>12.181351582549187</v>
      </c>
      <c r="U22" s="156">
        <f t="shared" si="2"/>
        <v>35.599999999999994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54"/>
      <c r="I23">
        <f>BRPL_EOD!AC23+BRPL_EOD!AD23</f>
        <v>13.57</v>
      </c>
      <c r="J23">
        <f>BYPL_EOD!AC23+BYPL_EOD!AD23</f>
        <v>7.43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35.07</v>
      </c>
      <c r="O23" s="154">
        <f t="shared" si="1"/>
        <v>0.53000000000000114</v>
      </c>
      <c r="P23">
        <v>13.775078414599374</v>
      </c>
      <c r="Q23">
        <v>7.5422868548617048</v>
      </c>
      <c r="R23">
        <v>0</v>
      </c>
      <c r="S23">
        <v>2.1012831479897347</v>
      </c>
      <c r="T23">
        <v>12.181351582549187</v>
      </c>
      <c r="U23" s="156">
        <f t="shared" si="2"/>
        <v>35.599999999999994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54"/>
      <c r="I24">
        <f>BRPL_EOD!AC24+BRPL_EOD!AD24</f>
        <v>13.57</v>
      </c>
      <c r="J24">
        <f>BYPL_EOD!AC24+BYPL_EOD!AD24</f>
        <v>7.43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35.07</v>
      </c>
      <c r="O24" s="154">
        <f t="shared" si="1"/>
        <v>0.53000000000000114</v>
      </c>
      <c r="P24">
        <v>13.775078414599374</v>
      </c>
      <c r="Q24">
        <v>7.5422868548617048</v>
      </c>
      <c r="R24">
        <v>0</v>
      </c>
      <c r="S24">
        <v>2.1012831479897347</v>
      </c>
      <c r="T24">
        <v>12.181351582549187</v>
      </c>
      <c r="U24" s="156">
        <f t="shared" si="2"/>
        <v>35.599999999999994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54"/>
      <c r="I25">
        <f>BRPL_EOD!AC25+BRPL_EOD!AD25</f>
        <v>13.57</v>
      </c>
      <c r="J25">
        <f>BYPL_EOD!AC25+BYPL_EOD!AD25</f>
        <v>7.43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35.07</v>
      </c>
      <c r="O25" s="154">
        <f t="shared" si="1"/>
        <v>0.53000000000000114</v>
      </c>
      <c r="P25">
        <v>13.775078414599374</v>
      </c>
      <c r="Q25">
        <v>7.5422868548617048</v>
      </c>
      <c r="R25">
        <v>0</v>
      </c>
      <c r="S25">
        <v>2.1012831479897347</v>
      </c>
      <c r="T25">
        <v>12.181351582549187</v>
      </c>
      <c r="U25" s="156">
        <f t="shared" si="2"/>
        <v>35.599999999999994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13.57</v>
      </c>
      <c r="J26">
        <f>BYPL_EOD!AC26+BYPL_EOD!AD26</f>
        <v>7.43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35.07</v>
      </c>
      <c r="O26" s="154">
        <f t="shared" si="1"/>
        <v>0.53000000000000114</v>
      </c>
      <c r="P26">
        <v>13.775078414599374</v>
      </c>
      <c r="Q26">
        <v>7.5422868548617048</v>
      </c>
      <c r="R26">
        <v>0</v>
      </c>
      <c r="S26">
        <v>2.1012831479897347</v>
      </c>
      <c r="T26">
        <v>12.181351582549187</v>
      </c>
      <c r="U26" s="156">
        <f t="shared" si="2"/>
        <v>35.599999999999994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13.57</v>
      </c>
      <c r="J27">
        <f>BYPL_EOD!AC27+BYPL_EOD!AD27</f>
        <v>7.43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35.07</v>
      </c>
      <c r="O27" s="154">
        <f t="shared" si="1"/>
        <v>0.53000000000000114</v>
      </c>
      <c r="P27">
        <v>13.775078414599374</v>
      </c>
      <c r="Q27">
        <v>7.5422868548617048</v>
      </c>
      <c r="R27">
        <v>0</v>
      </c>
      <c r="S27">
        <v>2.1012831479897347</v>
      </c>
      <c r="T27">
        <v>12.181351582549187</v>
      </c>
      <c r="U27" s="156">
        <f t="shared" si="2"/>
        <v>35.599999999999994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13.57</v>
      </c>
      <c r="J28">
        <f>BYPL_EOD!AC28+BYPL_EOD!AD28</f>
        <v>7.43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35.07</v>
      </c>
      <c r="O28" s="154">
        <f t="shared" si="1"/>
        <v>0.53000000000000114</v>
      </c>
      <c r="P28">
        <v>13.775078414599374</v>
      </c>
      <c r="Q28">
        <v>7.5422868548617048</v>
      </c>
      <c r="R28">
        <v>0</v>
      </c>
      <c r="S28">
        <v>2.1012831479897347</v>
      </c>
      <c r="T28">
        <v>12.181351582549187</v>
      </c>
      <c r="U28" s="156">
        <f t="shared" si="2"/>
        <v>35.599999999999994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13.57</v>
      </c>
      <c r="J29">
        <f>BYPL_EOD!AC29+BYPL_EOD!AD29</f>
        <v>7.43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35.07</v>
      </c>
      <c r="O29" s="154">
        <f t="shared" si="1"/>
        <v>0.53000000000000114</v>
      </c>
      <c r="P29">
        <v>13.775078414599374</v>
      </c>
      <c r="Q29">
        <v>7.5422868548617048</v>
      </c>
      <c r="R29">
        <v>0</v>
      </c>
      <c r="S29">
        <v>2.1012831479897347</v>
      </c>
      <c r="T29">
        <v>12.181351582549187</v>
      </c>
      <c r="U29" s="156">
        <f t="shared" si="2"/>
        <v>35.599999999999994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13.57</v>
      </c>
      <c r="J30">
        <f>BYPL_EOD!AC30+BYPL_EOD!AD30</f>
        <v>7.43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35.07</v>
      </c>
      <c r="O30" s="154">
        <f t="shared" si="1"/>
        <v>0.53000000000000114</v>
      </c>
      <c r="P30">
        <v>13.775078414599374</v>
      </c>
      <c r="Q30">
        <v>7.5422868548617048</v>
      </c>
      <c r="R30">
        <v>0</v>
      </c>
      <c r="S30">
        <v>2.1012831479897347</v>
      </c>
      <c r="T30">
        <v>12.181351582549187</v>
      </c>
      <c r="U30" s="156">
        <f t="shared" si="2"/>
        <v>35.599999999999994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13.57</v>
      </c>
      <c r="J31">
        <f>BYPL_EOD!AC31+BYPL_EOD!AD31</f>
        <v>7.43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35.07</v>
      </c>
      <c r="O31" s="154">
        <f t="shared" si="1"/>
        <v>0.53000000000000114</v>
      </c>
      <c r="P31">
        <v>13.775078414599374</v>
      </c>
      <c r="Q31">
        <v>7.5422868548617048</v>
      </c>
      <c r="R31">
        <v>0</v>
      </c>
      <c r="S31">
        <v>2.1012831479897347</v>
      </c>
      <c r="T31">
        <v>12.181351582549187</v>
      </c>
      <c r="U31" s="156">
        <f t="shared" si="2"/>
        <v>35.599999999999994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13.57</v>
      </c>
      <c r="J32">
        <f>BYPL_EOD!AC32+BYPL_EOD!AD32</f>
        <v>7.43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35.07</v>
      </c>
      <c r="O32" s="154">
        <f t="shared" si="1"/>
        <v>0.53000000000000114</v>
      </c>
      <c r="P32">
        <v>13.775078414599374</v>
      </c>
      <c r="Q32">
        <v>7.5422868548617048</v>
      </c>
      <c r="R32">
        <v>0</v>
      </c>
      <c r="S32">
        <v>2.1012831479897347</v>
      </c>
      <c r="T32">
        <v>12.181351582549187</v>
      </c>
      <c r="U32" s="156">
        <f t="shared" si="2"/>
        <v>35.599999999999994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13.57</v>
      </c>
      <c r="J33">
        <f>BYPL_EOD!AC33+BYPL_EOD!AD33</f>
        <v>7.43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35.07</v>
      </c>
      <c r="O33" s="154">
        <f t="shared" si="1"/>
        <v>0.53000000000000114</v>
      </c>
      <c r="P33">
        <v>13.775078414599374</v>
      </c>
      <c r="Q33">
        <v>7.5422868548617048</v>
      </c>
      <c r="R33">
        <v>0</v>
      </c>
      <c r="S33">
        <v>2.1012831479897347</v>
      </c>
      <c r="T33">
        <v>12.181351582549187</v>
      </c>
      <c r="U33" s="156">
        <f t="shared" si="2"/>
        <v>35.599999999999994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13.57</v>
      </c>
      <c r="J34">
        <f>BYPL_EOD!AC34+BYPL_EOD!AD34</f>
        <v>7.43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35.07</v>
      </c>
      <c r="O34" s="154">
        <f t="shared" si="1"/>
        <v>0.53000000000000114</v>
      </c>
      <c r="P34">
        <v>13.775078414599374</v>
      </c>
      <c r="Q34">
        <v>7.5422868548617048</v>
      </c>
      <c r="R34">
        <v>0</v>
      </c>
      <c r="S34">
        <v>2.1012831479897347</v>
      </c>
      <c r="T34">
        <v>12.181351582549187</v>
      </c>
      <c r="U34" s="156">
        <f t="shared" si="2"/>
        <v>35.599999999999994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54"/>
      <c r="I35">
        <f>BRPL_EOD!AC35+BRPL_EOD!AD35</f>
        <v>12.92</v>
      </c>
      <c r="J35">
        <f>BYPL_EOD!AC35+BYPL_EOD!AD35</f>
        <v>7.08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34.07</v>
      </c>
      <c r="O35" s="154">
        <f t="shared" si="1"/>
        <v>0.53000000000000114</v>
      </c>
      <c r="P35">
        <v>13.120986204872322</v>
      </c>
      <c r="Q35">
        <v>7.1901379512767836</v>
      </c>
      <c r="R35">
        <v>0</v>
      </c>
      <c r="S35">
        <v>2.1022013501614323</v>
      </c>
      <c r="T35">
        <v>12.186674493689463</v>
      </c>
      <c r="U35" s="156">
        <f t="shared" si="2"/>
        <v>34.6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54"/>
      <c r="I36">
        <f>BRPL_EOD!AC36+BRPL_EOD!AD36</f>
        <v>12.92</v>
      </c>
      <c r="J36">
        <f>BYPL_EOD!AC36+BYPL_EOD!AD36</f>
        <v>7.08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34.07</v>
      </c>
      <c r="O36" s="154">
        <f t="shared" si="1"/>
        <v>0.53000000000000114</v>
      </c>
      <c r="P36">
        <v>13.120986204872322</v>
      </c>
      <c r="Q36">
        <v>7.1901379512767836</v>
      </c>
      <c r="R36">
        <v>0</v>
      </c>
      <c r="S36">
        <v>2.1022013501614323</v>
      </c>
      <c r="T36">
        <v>12.186674493689463</v>
      </c>
      <c r="U36" s="156">
        <f t="shared" si="2"/>
        <v>34.6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54"/>
      <c r="I37">
        <f>BRPL_EOD!AC37+BRPL_EOD!AD37</f>
        <v>12.92</v>
      </c>
      <c r="J37">
        <f>BYPL_EOD!AC37+BYPL_EOD!AD37</f>
        <v>7.08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34.07</v>
      </c>
      <c r="O37" s="154">
        <f t="shared" si="1"/>
        <v>0.53000000000000114</v>
      </c>
      <c r="P37">
        <v>13.120986204872322</v>
      </c>
      <c r="Q37">
        <v>7.1901379512767836</v>
      </c>
      <c r="R37">
        <v>0</v>
      </c>
      <c r="S37">
        <v>2.1022013501614323</v>
      </c>
      <c r="T37">
        <v>12.186674493689463</v>
      </c>
      <c r="U37" s="156">
        <f t="shared" si="2"/>
        <v>34.6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54"/>
      <c r="I38">
        <f>BRPL_EOD!AC38+BRPL_EOD!AD38</f>
        <v>12.92</v>
      </c>
      <c r="J38">
        <f>BYPL_EOD!AC38+BYPL_EOD!AD38</f>
        <v>7.08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34.07</v>
      </c>
      <c r="O38" s="154">
        <f t="shared" si="1"/>
        <v>0.53000000000000114</v>
      </c>
      <c r="P38">
        <v>13.120986204872322</v>
      </c>
      <c r="Q38">
        <v>7.1901379512767836</v>
      </c>
      <c r="R38">
        <v>0</v>
      </c>
      <c r="S38">
        <v>2.1022013501614323</v>
      </c>
      <c r="T38">
        <v>12.186674493689463</v>
      </c>
      <c r="U38" s="156">
        <f t="shared" si="2"/>
        <v>34.6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34.6</v>
      </c>
      <c r="E39">
        <f>GT!N39</f>
        <v>0</v>
      </c>
      <c r="F39">
        <f t="shared" si="4"/>
        <v>84</v>
      </c>
      <c r="G39">
        <f t="shared" si="5"/>
        <v>34.6</v>
      </c>
      <c r="H39" s="154"/>
      <c r="I39">
        <f>BRPL_EOD!AC39+BRPL_EOD!AD39</f>
        <v>12.92</v>
      </c>
      <c r="J39">
        <f>BYPL_EOD!AC39+BYPL_EOD!AD39</f>
        <v>7.08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34.07</v>
      </c>
      <c r="O39" s="154">
        <f t="shared" si="1"/>
        <v>0.53000000000000114</v>
      </c>
      <c r="P39">
        <v>13.120986204872322</v>
      </c>
      <c r="Q39">
        <v>7.1901379512767836</v>
      </c>
      <c r="R39">
        <v>0</v>
      </c>
      <c r="S39">
        <v>2.1022013501614323</v>
      </c>
      <c r="T39">
        <v>12.186674493689463</v>
      </c>
      <c r="U39" s="156">
        <f t="shared" si="2"/>
        <v>34.6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34.6</v>
      </c>
      <c r="E40">
        <f>GT!N40</f>
        <v>0</v>
      </c>
      <c r="F40">
        <f t="shared" si="4"/>
        <v>84</v>
      </c>
      <c r="G40">
        <f t="shared" si="5"/>
        <v>34.6</v>
      </c>
      <c r="H40" s="154"/>
      <c r="I40">
        <f>BRPL_EOD!AC40+BRPL_EOD!AD40</f>
        <v>12.92</v>
      </c>
      <c r="J40">
        <f>BYPL_EOD!AC40+BYPL_EOD!AD40</f>
        <v>7.08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34.07</v>
      </c>
      <c r="O40" s="154">
        <f t="shared" si="1"/>
        <v>0.53000000000000114</v>
      </c>
      <c r="P40">
        <v>13.120986204872322</v>
      </c>
      <c r="Q40">
        <v>7.1901379512767836</v>
      </c>
      <c r="R40">
        <v>0</v>
      </c>
      <c r="S40">
        <v>2.1022013501614323</v>
      </c>
      <c r="T40">
        <v>12.186674493689463</v>
      </c>
      <c r="U40" s="156">
        <f t="shared" si="2"/>
        <v>34.6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34.6</v>
      </c>
      <c r="E41">
        <f>GT!N41</f>
        <v>0</v>
      </c>
      <c r="F41">
        <f t="shared" si="4"/>
        <v>84</v>
      </c>
      <c r="G41">
        <f t="shared" si="5"/>
        <v>34.6</v>
      </c>
      <c r="H41" s="154"/>
      <c r="I41">
        <f>BRPL_EOD!AC41+BRPL_EOD!AD41</f>
        <v>13.22</v>
      </c>
      <c r="J41">
        <f>BYPL_EOD!AC41+BYPL_EOD!AD41</f>
        <v>7.24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34.53</v>
      </c>
      <c r="O41" s="154">
        <f t="shared" si="1"/>
        <v>7.0000000000000284E-2</v>
      </c>
      <c r="P41">
        <v>13.246799884158703</v>
      </c>
      <c r="Q41">
        <v>7.2546770923834352</v>
      </c>
      <c r="R41">
        <v>0</v>
      </c>
      <c r="S41">
        <v>2.0741963509991312</v>
      </c>
      <c r="T41">
        <v>12.024326672458731</v>
      </c>
      <c r="U41" s="156">
        <f t="shared" si="2"/>
        <v>34.599999999999994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33.6</v>
      </c>
      <c r="E42">
        <f>GT!N42</f>
        <v>0</v>
      </c>
      <c r="F42">
        <f t="shared" si="4"/>
        <v>84</v>
      </c>
      <c r="G42">
        <f t="shared" si="5"/>
        <v>33.6</v>
      </c>
      <c r="H42" s="154"/>
      <c r="I42">
        <f>BRPL_EOD!AC42+BRPL_EOD!AD42</f>
        <v>12.46</v>
      </c>
      <c r="J42">
        <f>BYPL_EOD!AC42+BYPL_EOD!AD42</f>
        <v>7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33.53</v>
      </c>
      <c r="O42" s="154">
        <f t="shared" si="1"/>
        <v>7.0000000000000284E-2</v>
      </c>
      <c r="P42">
        <v>12.486012526096035</v>
      </c>
      <c r="Q42">
        <v>7.0146137787056366</v>
      </c>
      <c r="R42">
        <v>0</v>
      </c>
      <c r="S42">
        <v>2.0743215031315239</v>
      </c>
      <c r="T42">
        <v>12.025052192066806</v>
      </c>
      <c r="U42" s="156">
        <f t="shared" si="2"/>
        <v>33.6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33.6</v>
      </c>
      <c r="E43">
        <f>GT!N43</f>
        <v>0</v>
      </c>
      <c r="F43">
        <f t="shared" si="4"/>
        <v>84</v>
      </c>
      <c r="G43">
        <f t="shared" si="5"/>
        <v>33.6</v>
      </c>
      <c r="H43" s="154"/>
      <c r="I43">
        <f>BRPL_EOD!AC43+BRPL_EOD!AD43</f>
        <v>12.46</v>
      </c>
      <c r="J43">
        <f>BYPL_EOD!AC43+BYPL_EOD!AD43</f>
        <v>7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33.53</v>
      </c>
      <c r="O43" s="154">
        <f t="shared" si="1"/>
        <v>7.0000000000000284E-2</v>
      </c>
      <c r="P43">
        <v>12.486012526096035</v>
      </c>
      <c r="Q43">
        <v>7.0146137787056366</v>
      </c>
      <c r="R43">
        <v>0</v>
      </c>
      <c r="S43">
        <v>2.0743215031315239</v>
      </c>
      <c r="T43">
        <v>12.025052192066806</v>
      </c>
      <c r="U43" s="156">
        <f t="shared" si="2"/>
        <v>33.6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33.6</v>
      </c>
      <c r="E44">
        <f>GT!N44</f>
        <v>0</v>
      </c>
      <c r="F44">
        <f t="shared" si="4"/>
        <v>84</v>
      </c>
      <c r="G44">
        <f t="shared" si="5"/>
        <v>33.6</v>
      </c>
      <c r="H44" s="154"/>
      <c r="I44">
        <f>BRPL_EOD!AC44+BRPL_EOD!AD44</f>
        <v>12.46</v>
      </c>
      <c r="J44">
        <f>BYPL_EOD!AC44+BYPL_EOD!AD44</f>
        <v>7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33.53</v>
      </c>
      <c r="O44" s="154">
        <f t="shared" si="1"/>
        <v>7.0000000000000284E-2</v>
      </c>
      <c r="P44">
        <v>12.486012526096035</v>
      </c>
      <c r="Q44">
        <v>7.0146137787056366</v>
      </c>
      <c r="R44">
        <v>0</v>
      </c>
      <c r="S44">
        <v>2.0743215031315239</v>
      </c>
      <c r="T44">
        <v>12.025052192066806</v>
      </c>
      <c r="U44" s="156">
        <f t="shared" si="2"/>
        <v>33.6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33.6</v>
      </c>
      <c r="E45">
        <f>GT!N45</f>
        <v>0</v>
      </c>
      <c r="F45">
        <f t="shared" si="4"/>
        <v>84</v>
      </c>
      <c r="G45">
        <f t="shared" si="5"/>
        <v>33.6</v>
      </c>
      <c r="H45" s="154"/>
      <c r="I45">
        <f>BRPL_EOD!AC45+BRPL_EOD!AD45</f>
        <v>12</v>
      </c>
      <c r="J45">
        <f>BYPL_EOD!AC45+BYPL_EOD!AD45</f>
        <v>7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33.07</v>
      </c>
      <c r="O45" s="154">
        <f t="shared" si="1"/>
        <v>0.53000000000000114</v>
      </c>
      <c r="P45">
        <v>12.192319322648927</v>
      </c>
      <c r="Q45">
        <v>7.1121862715452071</v>
      </c>
      <c r="R45">
        <v>0</v>
      </c>
      <c r="S45">
        <v>2.1031750831569398</v>
      </c>
      <c r="T45">
        <v>12.192319322648927</v>
      </c>
      <c r="U45" s="156">
        <f t="shared" si="2"/>
        <v>33.6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33.6</v>
      </c>
      <c r="E46">
        <f>GT!N46</f>
        <v>0</v>
      </c>
      <c r="F46">
        <f t="shared" si="4"/>
        <v>84</v>
      </c>
      <c r="G46">
        <f t="shared" si="5"/>
        <v>33.6</v>
      </c>
      <c r="H46" s="154"/>
      <c r="I46">
        <f>BRPL_EOD!AC46+BRPL_EOD!AD46</f>
        <v>12</v>
      </c>
      <c r="J46">
        <f>BYPL_EOD!AC46+BYPL_EOD!AD46</f>
        <v>7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33.07</v>
      </c>
      <c r="O46" s="154">
        <f t="shared" si="1"/>
        <v>0.53000000000000114</v>
      </c>
      <c r="P46">
        <v>12.192319322648927</v>
      </c>
      <c r="Q46">
        <v>7.1121862715452071</v>
      </c>
      <c r="R46">
        <v>0</v>
      </c>
      <c r="S46">
        <v>2.1031750831569398</v>
      </c>
      <c r="T46">
        <v>12.192319322648927</v>
      </c>
      <c r="U46" s="156">
        <f t="shared" si="2"/>
        <v>33.6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33.6</v>
      </c>
      <c r="E47">
        <f>GT!N47</f>
        <v>0</v>
      </c>
      <c r="F47">
        <f t="shared" si="4"/>
        <v>84</v>
      </c>
      <c r="G47">
        <f t="shared" si="5"/>
        <v>33.6</v>
      </c>
      <c r="H47" s="154"/>
      <c r="I47">
        <f>BRPL_EOD!AC47+BRPL_EOD!AD47</f>
        <v>12</v>
      </c>
      <c r="J47">
        <f>BYPL_EOD!AC47+BYPL_EOD!AD47</f>
        <v>7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33.07</v>
      </c>
      <c r="O47" s="154">
        <f t="shared" si="1"/>
        <v>0.53000000000000114</v>
      </c>
      <c r="P47">
        <v>12.192319322648927</v>
      </c>
      <c r="Q47">
        <v>7.1121862715452071</v>
      </c>
      <c r="R47">
        <v>0</v>
      </c>
      <c r="S47">
        <v>2.1031750831569398</v>
      </c>
      <c r="T47">
        <v>12.192319322648927</v>
      </c>
      <c r="U47" s="156">
        <f t="shared" si="2"/>
        <v>33.6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33.6</v>
      </c>
      <c r="E48">
        <f>GT!N48</f>
        <v>0</v>
      </c>
      <c r="F48">
        <f t="shared" si="4"/>
        <v>84</v>
      </c>
      <c r="G48">
        <f t="shared" si="5"/>
        <v>33.6</v>
      </c>
      <c r="H48" s="154"/>
      <c r="I48">
        <f>BRPL_EOD!AC48+BRPL_EOD!AD48</f>
        <v>12</v>
      </c>
      <c r="J48">
        <f>BYPL_EOD!AC48+BYPL_EOD!AD48</f>
        <v>7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33.07</v>
      </c>
      <c r="O48" s="154">
        <f t="shared" si="1"/>
        <v>0.53000000000000114</v>
      </c>
      <c r="P48">
        <v>12.192319322648927</v>
      </c>
      <c r="Q48">
        <v>7.1121862715452071</v>
      </c>
      <c r="R48">
        <v>0</v>
      </c>
      <c r="S48">
        <v>2.1031750831569398</v>
      </c>
      <c r="T48">
        <v>12.192319322648927</v>
      </c>
      <c r="U48" s="156">
        <f t="shared" si="2"/>
        <v>33.6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33.6</v>
      </c>
      <c r="E49">
        <f>GT!N49</f>
        <v>0</v>
      </c>
      <c r="F49">
        <f t="shared" si="4"/>
        <v>84</v>
      </c>
      <c r="G49">
        <f t="shared" si="5"/>
        <v>33.6</v>
      </c>
      <c r="H49" s="154"/>
      <c r="I49">
        <f>BRPL_EOD!AC49+BRPL_EOD!AD49</f>
        <v>12</v>
      </c>
      <c r="J49">
        <f>BYPL_EOD!AC49+BYPL_EOD!AD49</f>
        <v>7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33.07</v>
      </c>
      <c r="O49" s="154">
        <f t="shared" si="1"/>
        <v>0.53000000000000114</v>
      </c>
      <c r="P49">
        <v>12.192319322648927</v>
      </c>
      <c r="Q49">
        <v>7.1121862715452071</v>
      </c>
      <c r="R49">
        <v>0</v>
      </c>
      <c r="S49">
        <v>2.1031750831569398</v>
      </c>
      <c r="T49">
        <v>12.192319322648927</v>
      </c>
      <c r="U49" s="156">
        <f t="shared" si="2"/>
        <v>33.6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33.6</v>
      </c>
      <c r="E50">
        <f>GT!N50</f>
        <v>0</v>
      </c>
      <c r="F50">
        <f t="shared" si="4"/>
        <v>84</v>
      </c>
      <c r="G50">
        <f t="shared" si="5"/>
        <v>33.6</v>
      </c>
      <c r="H50" s="154"/>
      <c r="I50">
        <f>BRPL_EOD!AC50+BRPL_EOD!AD50</f>
        <v>12</v>
      </c>
      <c r="J50">
        <f>BYPL_EOD!AC50+BYPL_EOD!AD50</f>
        <v>7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33.07</v>
      </c>
      <c r="O50" s="154">
        <f t="shared" si="1"/>
        <v>0.53000000000000114</v>
      </c>
      <c r="P50">
        <v>12.192319322648927</v>
      </c>
      <c r="Q50">
        <v>7.1121862715452071</v>
      </c>
      <c r="R50">
        <v>0</v>
      </c>
      <c r="S50">
        <v>2.1031750831569398</v>
      </c>
      <c r="T50">
        <v>12.192319322648927</v>
      </c>
      <c r="U50" s="156">
        <f t="shared" si="2"/>
        <v>33.6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33.6</v>
      </c>
      <c r="E51">
        <f>GT!N51</f>
        <v>0</v>
      </c>
      <c r="F51">
        <f t="shared" si="4"/>
        <v>84</v>
      </c>
      <c r="G51">
        <f t="shared" si="5"/>
        <v>33.6</v>
      </c>
      <c r="H51" s="154"/>
      <c r="I51">
        <f>BRPL_EOD!AC51+BRPL_EOD!AD51</f>
        <v>12</v>
      </c>
      <c r="J51">
        <f>BYPL_EOD!AC51+BYPL_EOD!AD51</f>
        <v>7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33.07</v>
      </c>
      <c r="O51" s="154">
        <f t="shared" si="1"/>
        <v>0.53000000000000114</v>
      </c>
      <c r="P51">
        <v>12.192319322648927</v>
      </c>
      <c r="Q51">
        <v>7.1121862715452071</v>
      </c>
      <c r="R51">
        <v>0</v>
      </c>
      <c r="S51">
        <v>2.1031750831569398</v>
      </c>
      <c r="T51">
        <v>12.192319322648927</v>
      </c>
      <c r="U51" s="156">
        <f t="shared" si="2"/>
        <v>33.6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33.6</v>
      </c>
      <c r="E52">
        <f>GT!N52</f>
        <v>0</v>
      </c>
      <c r="F52">
        <f t="shared" si="4"/>
        <v>84</v>
      </c>
      <c r="G52">
        <f t="shared" si="5"/>
        <v>33.6</v>
      </c>
      <c r="H52" s="154"/>
      <c r="I52">
        <f>BRPL_EOD!AC52+BRPL_EOD!AD52</f>
        <v>12</v>
      </c>
      <c r="J52">
        <f>BYPL_EOD!AC52+BYPL_EOD!AD52</f>
        <v>7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33.07</v>
      </c>
      <c r="O52" s="154">
        <f t="shared" si="1"/>
        <v>0.53000000000000114</v>
      </c>
      <c r="P52">
        <v>12.192319322648927</v>
      </c>
      <c r="Q52">
        <v>7.1121862715452071</v>
      </c>
      <c r="R52">
        <v>0</v>
      </c>
      <c r="S52">
        <v>2.1031750831569398</v>
      </c>
      <c r="T52">
        <v>12.192319322648927</v>
      </c>
      <c r="U52" s="156">
        <f t="shared" si="2"/>
        <v>33.6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33.6</v>
      </c>
      <c r="E53">
        <f>GT!N53</f>
        <v>0</v>
      </c>
      <c r="F53">
        <f t="shared" si="4"/>
        <v>84</v>
      </c>
      <c r="G53">
        <f t="shared" si="5"/>
        <v>33.6</v>
      </c>
      <c r="H53" s="154"/>
      <c r="I53">
        <f>BRPL_EOD!AC53+BRPL_EOD!AD53</f>
        <v>12</v>
      </c>
      <c r="J53">
        <f>BYPL_EOD!AC53+BYPL_EOD!AD53</f>
        <v>7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33.07</v>
      </c>
      <c r="O53" s="154">
        <f t="shared" si="1"/>
        <v>0.53000000000000114</v>
      </c>
      <c r="P53">
        <v>12.192319322648927</v>
      </c>
      <c r="Q53">
        <v>7.1121862715452071</v>
      </c>
      <c r="R53">
        <v>0</v>
      </c>
      <c r="S53">
        <v>2.1031750831569398</v>
      </c>
      <c r="T53">
        <v>12.192319322648927</v>
      </c>
      <c r="U53" s="156">
        <f t="shared" si="2"/>
        <v>33.6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33.6</v>
      </c>
      <c r="E54">
        <f>GT!N54</f>
        <v>0</v>
      </c>
      <c r="F54">
        <f t="shared" si="4"/>
        <v>84</v>
      </c>
      <c r="G54">
        <f t="shared" si="5"/>
        <v>33.6</v>
      </c>
      <c r="H54" s="154"/>
      <c r="I54">
        <f>BRPL_EOD!AC54+BRPL_EOD!AD54</f>
        <v>12</v>
      </c>
      <c r="J54">
        <f>BYPL_EOD!AC54+BYPL_EOD!AD54</f>
        <v>7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33.07</v>
      </c>
      <c r="O54" s="154">
        <f t="shared" si="1"/>
        <v>0.53000000000000114</v>
      </c>
      <c r="P54">
        <v>12.192319322648927</v>
      </c>
      <c r="Q54">
        <v>7.1121862715452071</v>
      </c>
      <c r="R54">
        <v>0</v>
      </c>
      <c r="S54">
        <v>2.1031750831569398</v>
      </c>
      <c r="T54">
        <v>12.192319322648927</v>
      </c>
      <c r="U54" s="156">
        <f t="shared" si="2"/>
        <v>33.6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33.6</v>
      </c>
      <c r="E55">
        <f>GT!N55</f>
        <v>0</v>
      </c>
      <c r="F55">
        <f t="shared" si="4"/>
        <v>84</v>
      </c>
      <c r="G55">
        <f t="shared" si="5"/>
        <v>33.6</v>
      </c>
      <c r="H55" s="154"/>
      <c r="I55">
        <f>BRPL_EOD!AC55+BRPL_EOD!AD55</f>
        <v>12</v>
      </c>
      <c r="J55">
        <f>BYPL_EOD!AC55+BYPL_EOD!AD55</f>
        <v>7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33.07</v>
      </c>
      <c r="O55" s="154">
        <f t="shared" si="1"/>
        <v>0.53000000000000114</v>
      </c>
      <c r="P55">
        <v>12.192319322648927</v>
      </c>
      <c r="Q55">
        <v>7.1121862715452071</v>
      </c>
      <c r="R55">
        <v>0</v>
      </c>
      <c r="S55">
        <v>2.1031750831569398</v>
      </c>
      <c r="T55">
        <v>12.192319322648927</v>
      </c>
      <c r="U55" s="156">
        <f t="shared" si="2"/>
        <v>33.6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33.6</v>
      </c>
      <c r="E56">
        <f>GT!N56</f>
        <v>0</v>
      </c>
      <c r="F56">
        <f t="shared" si="4"/>
        <v>84</v>
      </c>
      <c r="G56">
        <f t="shared" si="5"/>
        <v>33.6</v>
      </c>
      <c r="H56" s="154"/>
      <c r="I56">
        <f>BRPL_EOD!AC56+BRPL_EOD!AD56</f>
        <v>12</v>
      </c>
      <c r="J56">
        <f>BYPL_EOD!AC56+BYPL_EOD!AD56</f>
        <v>7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33.07</v>
      </c>
      <c r="O56" s="154">
        <f t="shared" si="1"/>
        <v>0.53000000000000114</v>
      </c>
      <c r="P56">
        <v>12.192319322648927</v>
      </c>
      <c r="Q56">
        <v>7.1121862715452071</v>
      </c>
      <c r="R56">
        <v>0</v>
      </c>
      <c r="S56">
        <v>2.1031750831569398</v>
      </c>
      <c r="T56">
        <v>12.192319322648927</v>
      </c>
      <c r="U56" s="156">
        <f t="shared" si="2"/>
        <v>33.6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33.6</v>
      </c>
      <c r="E57">
        <f>GT!N57</f>
        <v>0</v>
      </c>
      <c r="F57">
        <f t="shared" si="4"/>
        <v>84</v>
      </c>
      <c r="G57">
        <f t="shared" si="5"/>
        <v>33.6</v>
      </c>
      <c r="H57" s="154"/>
      <c r="I57">
        <f>BRPL_EOD!AC57+BRPL_EOD!AD57</f>
        <v>12</v>
      </c>
      <c r="J57">
        <f>BYPL_EOD!AC57+BYPL_EOD!AD57</f>
        <v>7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33.07</v>
      </c>
      <c r="O57" s="154">
        <f t="shared" si="1"/>
        <v>0.53000000000000114</v>
      </c>
      <c r="P57">
        <v>12.192319322648927</v>
      </c>
      <c r="Q57">
        <v>7.1121862715452071</v>
      </c>
      <c r="R57">
        <v>0</v>
      </c>
      <c r="S57">
        <v>2.1031750831569398</v>
      </c>
      <c r="T57">
        <v>12.192319322648927</v>
      </c>
      <c r="U57" s="156">
        <f t="shared" si="2"/>
        <v>33.6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33.6</v>
      </c>
      <c r="E58">
        <f>GT!N58</f>
        <v>0</v>
      </c>
      <c r="F58">
        <f t="shared" si="4"/>
        <v>84</v>
      </c>
      <c r="G58">
        <f t="shared" si="5"/>
        <v>33.6</v>
      </c>
      <c r="H58" s="154"/>
      <c r="I58">
        <f>BRPL_EOD!AC58+BRPL_EOD!AD58</f>
        <v>12</v>
      </c>
      <c r="J58">
        <f>BYPL_EOD!AC58+BYPL_EOD!AD58</f>
        <v>7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33.07</v>
      </c>
      <c r="O58" s="154">
        <f t="shared" si="1"/>
        <v>0.53000000000000114</v>
      </c>
      <c r="P58">
        <v>12.192319322648927</v>
      </c>
      <c r="Q58">
        <v>7.1121862715452071</v>
      </c>
      <c r="R58">
        <v>0</v>
      </c>
      <c r="S58">
        <v>2.1031750831569398</v>
      </c>
      <c r="T58">
        <v>12.192319322648927</v>
      </c>
      <c r="U58" s="156">
        <f t="shared" si="2"/>
        <v>33.6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33.6</v>
      </c>
      <c r="E59">
        <f>GT!N59</f>
        <v>0</v>
      </c>
      <c r="F59">
        <f t="shared" si="4"/>
        <v>84</v>
      </c>
      <c r="G59">
        <f t="shared" si="5"/>
        <v>33.6</v>
      </c>
      <c r="H59" s="154"/>
      <c r="I59">
        <f>BRPL_EOD!AC59+BRPL_EOD!AD59</f>
        <v>12</v>
      </c>
      <c r="J59">
        <f>BYPL_EOD!AC59+BYPL_EOD!AD59</f>
        <v>7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33.07</v>
      </c>
      <c r="O59" s="154">
        <f t="shared" si="1"/>
        <v>0.53000000000000114</v>
      </c>
      <c r="P59">
        <v>12.192319322648927</v>
      </c>
      <c r="Q59">
        <v>7.1121862715452071</v>
      </c>
      <c r="R59">
        <v>0</v>
      </c>
      <c r="S59">
        <v>2.1031750831569398</v>
      </c>
      <c r="T59">
        <v>12.192319322648927</v>
      </c>
      <c r="U59" s="156">
        <f t="shared" si="2"/>
        <v>33.6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33.6</v>
      </c>
      <c r="E60">
        <f>GT!N60</f>
        <v>0</v>
      </c>
      <c r="F60">
        <f t="shared" si="4"/>
        <v>84</v>
      </c>
      <c r="G60">
        <f t="shared" si="5"/>
        <v>33.6</v>
      </c>
      <c r="H60" s="154"/>
      <c r="I60">
        <f>BRPL_EOD!AC60+BRPL_EOD!AD60</f>
        <v>12</v>
      </c>
      <c r="J60">
        <f>BYPL_EOD!AC60+BYPL_EOD!AD60</f>
        <v>7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33.07</v>
      </c>
      <c r="O60" s="154">
        <f t="shared" si="1"/>
        <v>0.53000000000000114</v>
      </c>
      <c r="P60">
        <v>12.192319322648927</v>
      </c>
      <c r="Q60">
        <v>7.1121862715452071</v>
      </c>
      <c r="R60">
        <v>0</v>
      </c>
      <c r="S60">
        <v>2.1031750831569398</v>
      </c>
      <c r="T60">
        <v>12.192319322648927</v>
      </c>
      <c r="U60" s="156">
        <f t="shared" si="2"/>
        <v>33.6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33.6</v>
      </c>
      <c r="E61">
        <f>GT!N61</f>
        <v>0</v>
      </c>
      <c r="F61">
        <f t="shared" si="4"/>
        <v>84</v>
      </c>
      <c r="G61">
        <f t="shared" si="5"/>
        <v>33.6</v>
      </c>
      <c r="H61" s="154"/>
      <c r="I61">
        <f>BRPL_EOD!AC61+BRPL_EOD!AD61</f>
        <v>12</v>
      </c>
      <c r="J61">
        <f>BYPL_EOD!AC61+BYPL_EOD!AD61</f>
        <v>7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33.07</v>
      </c>
      <c r="O61" s="154">
        <f t="shared" si="1"/>
        <v>0.53000000000000114</v>
      </c>
      <c r="P61">
        <v>12.192319322648927</v>
      </c>
      <c r="Q61">
        <v>7.1121862715452071</v>
      </c>
      <c r="R61">
        <v>0</v>
      </c>
      <c r="S61">
        <v>2.1031750831569398</v>
      </c>
      <c r="T61">
        <v>12.192319322648927</v>
      </c>
      <c r="U61" s="156">
        <f t="shared" si="2"/>
        <v>33.6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33.6</v>
      </c>
      <c r="E62">
        <f>GT!N62</f>
        <v>0</v>
      </c>
      <c r="F62">
        <f t="shared" si="4"/>
        <v>84</v>
      </c>
      <c r="G62">
        <f t="shared" si="5"/>
        <v>33.6</v>
      </c>
      <c r="H62" s="154"/>
      <c r="I62">
        <f>BRPL_EOD!AC62+BRPL_EOD!AD62</f>
        <v>12</v>
      </c>
      <c r="J62">
        <f>BYPL_EOD!AC62+BYPL_EOD!AD62</f>
        <v>7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33.07</v>
      </c>
      <c r="O62" s="154">
        <f t="shared" si="1"/>
        <v>0.53000000000000114</v>
      </c>
      <c r="P62">
        <v>12.192319322648927</v>
      </c>
      <c r="Q62">
        <v>7.1121862715452071</v>
      </c>
      <c r="R62">
        <v>0</v>
      </c>
      <c r="S62">
        <v>2.1031750831569398</v>
      </c>
      <c r="T62">
        <v>12.192319322648927</v>
      </c>
      <c r="U62" s="156">
        <f t="shared" si="2"/>
        <v>33.6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32.6</v>
      </c>
      <c r="E63">
        <f>GT!N63</f>
        <v>0</v>
      </c>
      <c r="F63">
        <f t="shared" si="4"/>
        <v>84</v>
      </c>
      <c r="G63">
        <f t="shared" si="5"/>
        <v>32.6</v>
      </c>
      <c r="H63" s="154"/>
      <c r="I63">
        <f>BRPL_EOD!AC63+BRPL_EOD!AD63</f>
        <v>12</v>
      </c>
      <c r="J63">
        <f>BYPL_EOD!AC63+BYPL_EOD!AD63</f>
        <v>7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33.07</v>
      </c>
      <c r="O63" s="154">
        <f t="shared" si="1"/>
        <v>-0.46999999999999886</v>
      </c>
      <c r="P63">
        <v>11.829452676141518</v>
      </c>
      <c r="Q63">
        <v>6.9005140610825526</v>
      </c>
      <c r="R63">
        <v>0</v>
      </c>
      <c r="S63">
        <v>2.0405805866344116</v>
      </c>
      <c r="T63">
        <v>11.829452676141518</v>
      </c>
      <c r="U63" s="156">
        <f t="shared" si="2"/>
        <v>32.6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32.6</v>
      </c>
      <c r="E64">
        <f>GT!N64</f>
        <v>0</v>
      </c>
      <c r="F64">
        <f t="shared" si="4"/>
        <v>84</v>
      </c>
      <c r="G64">
        <f t="shared" si="5"/>
        <v>32.6</v>
      </c>
      <c r="H64" s="154"/>
      <c r="I64">
        <f>BRPL_EOD!AC64+BRPL_EOD!AD64</f>
        <v>12</v>
      </c>
      <c r="J64">
        <f>BYPL_EOD!AC64+BYPL_EOD!AD64</f>
        <v>7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33.07</v>
      </c>
      <c r="O64" s="154">
        <f t="shared" si="1"/>
        <v>-0.46999999999999886</v>
      </c>
      <c r="P64">
        <v>11.829452676141518</v>
      </c>
      <c r="Q64">
        <v>6.9005140610825526</v>
      </c>
      <c r="R64">
        <v>0</v>
      </c>
      <c r="S64">
        <v>2.0405805866344116</v>
      </c>
      <c r="T64">
        <v>11.829452676141518</v>
      </c>
      <c r="U64" s="156">
        <f t="shared" si="2"/>
        <v>32.6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32.6</v>
      </c>
      <c r="E65">
        <f>GT!N65</f>
        <v>0</v>
      </c>
      <c r="F65">
        <f t="shared" si="4"/>
        <v>84</v>
      </c>
      <c r="G65">
        <f t="shared" si="5"/>
        <v>32.6</v>
      </c>
      <c r="H65" s="154"/>
      <c r="I65">
        <f>BRPL_EOD!AC65+BRPL_EOD!AD65</f>
        <v>11</v>
      </c>
      <c r="J65">
        <f>BYPL_EOD!AC65+BYPL_EOD!AD65</f>
        <v>7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32.07</v>
      </c>
      <c r="O65" s="154">
        <f t="shared" si="1"/>
        <v>0.53000000000000114</v>
      </c>
      <c r="P65">
        <v>11.181789834736515</v>
      </c>
      <c r="Q65">
        <v>7.1156844402868726</v>
      </c>
      <c r="R65">
        <v>0</v>
      </c>
      <c r="S65">
        <v>2.1042095416276894</v>
      </c>
      <c r="T65">
        <v>12.198316183348926</v>
      </c>
      <c r="U65" s="156">
        <f t="shared" si="2"/>
        <v>32.6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32.6</v>
      </c>
      <c r="E66">
        <f>GT!N66</f>
        <v>0</v>
      </c>
      <c r="F66">
        <f t="shared" si="4"/>
        <v>84</v>
      </c>
      <c r="G66">
        <f t="shared" si="5"/>
        <v>32.6</v>
      </c>
      <c r="H66" s="154"/>
      <c r="I66">
        <f>BRPL_EOD!AC66+BRPL_EOD!AD66</f>
        <v>11</v>
      </c>
      <c r="J66">
        <f>BYPL_EOD!AC66+BYPL_EOD!AD66</f>
        <v>7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32.07</v>
      </c>
      <c r="O66" s="154">
        <f t="shared" si="1"/>
        <v>0.53000000000000114</v>
      </c>
      <c r="P66">
        <v>11.181789834736515</v>
      </c>
      <c r="Q66">
        <v>7.1156844402868726</v>
      </c>
      <c r="R66">
        <v>0</v>
      </c>
      <c r="S66">
        <v>2.1042095416276894</v>
      </c>
      <c r="T66">
        <v>12.198316183348926</v>
      </c>
      <c r="U66" s="156">
        <f t="shared" si="2"/>
        <v>32.6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32.6</v>
      </c>
      <c r="E67">
        <f>GT!N67</f>
        <v>0</v>
      </c>
      <c r="F67">
        <f t="shared" si="4"/>
        <v>84</v>
      </c>
      <c r="G67">
        <f t="shared" si="5"/>
        <v>32.6</v>
      </c>
      <c r="H67" s="154"/>
      <c r="I67">
        <f>BRPL_EOD!AC67+BRPL_EOD!AD67</f>
        <v>11</v>
      </c>
      <c r="J67">
        <f>BYPL_EOD!AC67+BYPL_EOD!AD67</f>
        <v>7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32.07</v>
      </c>
      <c r="O67" s="154">
        <f t="shared" ref="O67:O98" si="7">G67-N67</f>
        <v>0.53000000000000114</v>
      </c>
      <c r="P67">
        <v>11.181789834736515</v>
      </c>
      <c r="Q67">
        <v>7.1156844402868726</v>
      </c>
      <c r="R67">
        <v>0</v>
      </c>
      <c r="S67">
        <v>2.1042095416276894</v>
      </c>
      <c r="T67">
        <v>12.198316183348926</v>
      </c>
      <c r="U67" s="156">
        <f t="shared" ref="U67:U98" si="8">SUM(P67:T67)</f>
        <v>32.6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32.6</v>
      </c>
      <c r="E68">
        <f>GT!N68</f>
        <v>0</v>
      </c>
      <c r="F68">
        <f t="shared" ref="F68:F98" si="10">B68+C68</f>
        <v>84</v>
      </c>
      <c r="G68">
        <f t="shared" ref="G68:G98" si="11">D68+E68-X68</f>
        <v>32.6</v>
      </c>
      <c r="H68" s="154"/>
      <c r="I68">
        <f>BRPL_EOD!AC68+BRPL_EOD!AD68</f>
        <v>11</v>
      </c>
      <c r="J68">
        <f>BYPL_EOD!AC68+BYPL_EOD!AD68</f>
        <v>7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32.07</v>
      </c>
      <c r="O68" s="154">
        <f t="shared" si="7"/>
        <v>0.53000000000000114</v>
      </c>
      <c r="P68">
        <v>11.181789834736515</v>
      </c>
      <c r="Q68">
        <v>7.1156844402868726</v>
      </c>
      <c r="R68">
        <v>0</v>
      </c>
      <c r="S68">
        <v>2.1042095416276894</v>
      </c>
      <c r="T68">
        <v>12.198316183348926</v>
      </c>
      <c r="U68" s="156">
        <f t="shared" si="8"/>
        <v>32.6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32.6</v>
      </c>
      <c r="E69">
        <f>GT!N69</f>
        <v>0</v>
      </c>
      <c r="F69">
        <f t="shared" si="10"/>
        <v>84</v>
      </c>
      <c r="G69">
        <f t="shared" si="11"/>
        <v>32.6</v>
      </c>
      <c r="H69" s="154"/>
      <c r="I69">
        <f>BRPL_EOD!AC69+BRPL_EOD!AD69</f>
        <v>11</v>
      </c>
      <c r="J69">
        <f>BYPL_EOD!AC69+BYPL_EOD!AD69</f>
        <v>7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32.07</v>
      </c>
      <c r="O69" s="154">
        <f t="shared" si="7"/>
        <v>0.53000000000000114</v>
      </c>
      <c r="P69">
        <v>11.181789834736515</v>
      </c>
      <c r="Q69">
        <v>7.1156844402868726</v>
      </c>
      <c r="R69">
        <v>0</v>
      </c>
      <c r="S69">
        <v>2.1042095416276894</v>
      </c>
      <c r="T69">
        <v>12.198316183348926</v>
      </c>
      <c r="U69" s="156">
        <f t="shared" si="8"/>
        <v>32.6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32.6</v>
      </c>
      <c r="E70">
        <f>GT!N70</f>
        <v>0</v>
      </c>
      <c r="F70">
        <f t="shared" si="10"/>
        <v>84</v>
      </c>
      <c r="G70">
        <f t="shared" si="11"/>
        <v>32.6</v>
      </c>
      <c r="H70" s="154"/>
      <c r="I70">
        <f>BRPL_EOD!AC70+BRPL_EOD!AD70</f>
        <v>11</v>
      </c>
      <c r="J70">
        <f>BYPL_EOD!AC70+BYPL_EOD!AD70</f>
        <v>7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32.07</v>
      </c>
      <c r="O70" s="154">
        <f t="shared" si="7"/>
        <v>0.53000000000000114</v>
      </c>
      <c r="P70">
        <v>11.181789834736515</v>
      </c>
      <c r="Q70">
        <v>7.1156844402868726</v>
      </c>
      <c r="R70">
        <v>0</v>
      </c>
      <c r="S70">
        <v>2.1042095416276894</v>
      </c>
      <c r="T70">
        <v>12.198316183348926</v>
      </c>
      <c r="U70" s="156">
        <f t="shared" si="8"/>
        <v>32.6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32.6</v>
      </c>
      <c r="E71">
        <f>GT!N71</f>
        <v>0</v>
      </c>
      <c r="F71">
        <f t="shared" si="10"/>
        <v>84</v>
      </c>
      <c r="G71">
        <f t="shared" si="11"/>
        <v>32.6</v>
      </c>
      <c r="H71" s="154"/>
      <c r="I71">
        <f>BRPL_EOD!AC71+BRPL_EOD!AD71</f>
        <v>11</v>
      </c>
      <c r="J71">
        <f>BYPL_EOD!AC71+BYPL_EOD!AD71</f>
        <v>7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32.07</v>
      </c>
      <c r="O71" s="154">
        <f t="shared" si="7"/>
        <v>0.53000000000000114</v>
      </c>
      <c r="P71">
        <v>11.181789834736515</v>
      </c>
      <c r="Q71">
        <v>7.1156844402868726</v>
      </c>
      <c r="R71">
        <v>0</v>
      </c>
      <c r="S71">
        <v>2.1042095416276894</v>
      </c>
      <c r="T71">
        <v>12.198316183348926</v>
      </c>
      <c r="U71" s="156">
        <f t="shared" si="8"/>
        <v>32.6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32.6</v>
      </c>
      <c r="E72">
        <f>GT!N72</f>
        <v>0</v>
      </c>
      <c r="F72">
        <f t="shared" si="10"/>
        <v>84</v>
      </c>
      <c r="G72">
        <f t="shared" si="11"/>
        <v>32.6</v>
      </c>
      <c r="H72" s="154"/>
      <c r="I72">
        <f>BRPL_EOD!AC72+BRPL_EOD!AD72</f>
        <v>11</v>
      </c>
      <c r="J72">
        <f>BYPL_EOD!AC72+BYPL_EOD!AD72</f>
        <v>7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32.07</v>
      </c>
      <c r="O72" s="154">
        <f t="shared" si="7"/>
        <v>0.53000000000000114</v>
      </c>
      <c r="P72">
        <v>11.181789834736515</v>
      </c>
      <c r="Q72">
        <v>7.1156844402868726</v>
      </c>
      <c r="R72">
        <v>0</v>
      </c>
      <c r="S72">
        <v>2.1042095416276894</v>
      </c>
      <c r="T72">
        <v>12.198316183348926</v>
      </c>
      <c r="U72" s="156">
        <f t="shared" si="8"/>
        <v>32.6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32.6</v>
      </c>
      <c r="E73">
        <f>GT!N73</f>
        <v>0</v>
      </c>
      <c r="F73">
        <f t="shared" si="10"/>
        <v>84</v>
      </c>
      <c r="G73">
        <f t="shared" si="11"/>
        <v>32.6</v>
      </c>
      <c r="H73" s="154"/>
      <c r="I73">
        <f>BRPL_EOD!AC73+BRPL_EOD!AD73</f>
        <v>11</v>
      </c>
      <c r="J73">
        <f>BYPL_EOD!AC73+BYPL_EOD!AD73</f>
        <v>7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32.07</v>
      </c>
      <c r="O73" s="154">
        <f t="shared" si="7"/>
        <v>0.53000000000000114</v>
      </c>
      <c r="P73">
        <v>11.181789834736515</v>
      </c>
      <c r="Q73">
        <v>7.1156844402868726</v>
      </c>
      <c r="R73">
        <v>0</v>
      </c>
      <c r="S73">
        <v>2.1042095416276894</v>
      </c>
      <c r="T73">
        <v>12.198316183348926</v>
      </c>
      <c r="U73" s="156">
        <f t="shared" si="8"/>
        <v>32.6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32.6</v>
      </c>
      <c r="E74">
        <f>GT!N74</f>
        <v>0</v>
      </c>
      <c r="F74">
        <f t="shared" si="10"/>
        <v>84</v>
      </c>
      <c r="G74">
        <f t="shared" si="11"/>
        <v>32.6</v>
      </c>
      <c r="H74" s="154"/>
      <c r="I74">
        <f>BRPL_EOD!AC74+BRPL_EOD!AD74</f>
        <v>11</v>
      </c>
      <c r="J74">
        <f>BYPL_EOD!AC74+BYPL_EOD!AD74</f>
        <v>7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32.07</v>
      </c>
      <c r="O74" s="154">
        <f t="shared" si="7"/>
        <v>0.53000000000000114</v>
      </c>
      <c r="P74">
        <v>11.181789834736515</v>
      </c>
      <c r="Q74">
        <v>7.1156844402868726</v>
      </c>
      <c r="R74">
        <v>0</v>
      </c>
      <c r="S74">
        <v>2.1042095416276894</v>
      </c>
      <c r="T74">
        <v>12.198316183348926</v>
      </c>
      <c r="U74" s="156">
        <f t="shared" si="8"/>
        <v>32.6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84</v>
      </c>
      <c r="G75">
        <f t="shared" si="11"/>
        <v>32.6</v>
      </c>
      <c r="H75" s="154"/>
      <c r="I75">
        <f>BRPL_EOD!AC75+BRPL_EOD!AD75</f>
        <v>11</v>
      </c>
      <c r="J75">
        <f>BYPL_EOD!AC75+BYPL_EOD!AD75</f>
        <v>7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32.07</v>
      </c>
      <c r="O75" s="154">
        <f t="shared" si="7"/>
        <v>0.53000000000000114</v>
      </c>
      <c r="P75">
        <v>11.181789834736515</v>
      </c>
      <c r="Q75">
        <v>7.1156844402868726</v>
      </c>
      <c r="R75">
        <v>0</v>
      </c>
      <c r="S75">
        <v>2.1042095416276894</v>
      </c>
      <c r="T75">
        <v>12.198316183348926</v>
      </c>
      <c r="U75" s="156">
        <f t="shared" si="8"/>
        <v>32.6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84</v>
      </c>
      <c r="G76">
        <f t="shared" si="11"/>
        <v>32.6</v>
      </c>
      <c r="H76" s="154"/>
      <c r="I76">
        <f>BRPL_EOD!AC76+BRPL_EOD!AD76</f>
        <v>11</v>
      </c>
      <c r="J76">
        <f>BYPL_EOD!AC76+BYPL_EOD!AD76</f>
        <v>7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32.07</v>
      </c>
      <c r="O76" s="154">
        <f t="shared" si="7"/>
        <v>0.53000000000000114</v>
      </c>
      <c r="P76">
        <v>11.181789834736515</v>
      </c>
      <c r="Q76">
        <v>7.1156844402868726</v>
      </c>
      <c r="R76">
        <v>0</v>
      </c>
      <c r="S76">
        <v>2.1042095416276894</v>
      </c>
      <c r="T76">
        <v>12.198316183348926</v>
      </c>
      <c r="U76" s="156">
        <f t="shared" si="8"/>
        <v>32.6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84</v>
      </c>
      <c r="G77">
        <f t="shared" si="11"/>
        <v>32.6</v>
      </c>
      <c r="H77" s="154"/>
      <c r="I77">
        <f>BRPL_EOD!AC77+BRPL_EOD!AD77</f>
        <v>11</v>
      </c>
      <c r="J77">
        <f>BYPL_EOD!AC77+BYPL_EOD!AD77</f>
        <v>7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32.07</v>
      </c>
      <c r="O77" s="154">
        <f t="shared" si="7"/>
        <v>0.53000000000000114</v>
      </c>
      <c r="P77">
        <v>11.181789834736515</v>
      </c>
      <c r="Q77">
        <v>7.1156844402868726</v>
      </c>
      <c r="R77">
        <v>0</v>
      </c>
      <c r="S77">
        <v>2.1042095416276894</v>
      </c>
      <c r="T77">
        <v>12.198316183348926</v>
      </c>
      <c r="U77" s="156">
        <f t="shared" si="8"/>
        <v>32.6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84</v>
      </c>
      <c r="G78">
        <f t="shared" si="11"/>
        <v>32.6</v>
      </c>
      <c r="H78" s="154"/>
      <c r="I78">
        <f>BRPL_EOD!AC78+BRPL_EOD!AD78</f>
        <v>11</v>
      </c>
      <c r="J78">
        <f>BYPL_EOD!AC78+BYPL_EOD!AD78</f>
        <v>7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32.07</v>
      </c>
      <c r="O78" s="154">
        <f t="shared" si="7"/>
        <v>0.53000000000000114</v>
      </c>
      <c r="P78">
        <v>11.181789834736515</v>
      </c>
      <c r="Q78">
        <v>7.1156844402868726</v>
      </c>
      <c r="R78">
        <v>0</v>
      </c>
      <c r="S78">
        <v>2.1042095416276894</v>
      </c>
      <c r="T78">
        <v>12.198316183348926</v>
      </c>
      <c r="U78" s="156">
        <f t="shared" si="8"/>
        <v>32.6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35.6</v>
      </c>
      <c r="E79">
        <f>GT!N79</f>
        <v>0</v>
      </c>
      <c r="F79">
        <f t="shared" si="10"/>
        <v>84</v>
      </c>
      <c r="G79">
        <f t="shared" si="11"/>
        <v>35.6</v>
      </c>
      <c r="H79" s="154"/>
      <c r="I79">
        <f>BRPL_EOD!AC79+BRPL_EOD!AD79</f>
        <v>11</v>
      </c>
      <c r="J79">
        <f>BYPL_EOD!AC79+BYPL_EOD!AD79</f>
        <v>7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32.07</v>
      </c>
      <c r="O79" s="154">
        <f t="shared" si="7"/>
        <v>3.5300000000000011</v>
      </c>
      <c r="P79">
        <v>12.21078889928282</v>
      </c>
      <c r="Q79">
        <v>7.7705020268163398</v>
      </c>
      <c r="R79">
        <v>0</v>
      </c>
      <c r="S79">
        <v>2.297848456501403</v>
      </c>
      <c r="T79">
        <v>13.32086061739944</v>
      </c>
      <c r="U79" s="156">
        <f t="shared" si="8"/>
        <v>35.6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84</v>
      </c>
      <c r="G80">
        <f t="shared" si="11"/>
        <v>34.6</v>
      </c>
      <c r="H80" s="154"/>
      <c r="I80">
        <f>BRPL_EOD!AC80+BRPL_EOD!AD80</f>
        <v>12.92</v>
      </c>
      <c r="J80">
        <f>BYPL_EOD!AC80+BYPL_EOD!AD80</f>
        <v>7.08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34.07</v>
      </c>
      <c r="O80" s="154">
        <f t="shared" si="7"/>
        <v>0.53000000000000114</v>
      </c>
      <c r="P80">
        <v>13.120986204872322</v>
      </c>
      <c r="Q80">
        <v>7.1901379512767836</v>
      </c>
      <c r="R80">
        <v>0</v>
      </c>
      <c r="S80">
        <v>2.1022013501614323</v>
      </c>
      <c r="T80">
        <v>12.186674493689463</v>
      </c>
      <c r="U80" s="156">
        <f t="shared" si="8"/>
        <v>34.6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84</v>
      </c>
      <c r="G81">
        <f t="shared" si="11"/>
        <v>34.6</v>
      </c>
      <c r="H81" s="154"/>
      <c r="I81">
        <f>BRPL_EOD!AC81+BRPL_EOD!AD81</f>
        <v>12.92</v>
      </c>
      <c r="J81">
        <f>BYPL_EOD!AC81+BYPL_EOD!AD81</f>
        <v>7.08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34.07</v>
      </c>
      <c r="O81" s="154">
        <f t="shared" si="7"/>
        <v>0.53000000000000114</v>
      </c>
      <c r="P81">
        <v>13.120986204872322</v>
      </c>
      <c r="Q81">
        <v>7.1901379512767836</v>
      </c>
      <c r="R81">
        <v>0</v>
      </c>
      <c r="S81">
        <v>2.1022013501614323</v>
      </c>
      <c r="T81">
        <v>12.186674493689463</v>
      </c>
      <c r="U81" s="156">
        <f t="shared" si="8"/>
        <v>34.6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54"/>
      <c r="I82">
        <f>BRPL_EOD!AC82+BRPL_EOD!AD82</f>
        <v>12.92</v>
      </c>
      <c r="J82">
        <f>BYPL_EOD!AC82+BYPL_EOD!AD82</f>
        <v>7.08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34.07</v>
      </c>
      <c r="O82" s="154">
        <f t="shared" si="7"/>
        <v>0.53000000000000114</v>
      </c>
      <c r="P82">
        <v>13.120986204872322</v>
      </c>
      <c r="Q82">
        <v>7.1901379512767836</v>
      </c>
      <c r="R82">
        <v>0</v>
      </c>
      <c r="S82">
        <v>2.1022013501614323</v>
      </c>
      <c r="T82">
        <v>12.186674493689463</v>
      </c>
      <c r="U82" s="156">
        <f t="shared" si="8"/>
        <v>34.6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54"/>
      <c r="I83">
        <f>BRPL_EOD!AC83+BRPL_EOD!AD83</f>
        <v>12.92</v>
      </c>
      <c r="J83">
        <f>BYPL_EOD!AC83+BYPL_EOD!AD83</f>
        <v>7.08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34.07</v>
      </c>
      <c r="O83" s="154">
        <f t="shared" si="7"/>
        <v>0.53000000000000114</v>
      </c>
      <c r="P83">
        <v>13.120986204872322</v>
      </c>
      <c r="Q83">
        <v>7.1901379512767836</v>
      </c>
      <c r="R83">
        <v>0</v>
      </c>
      <c r="S83">
        <v>2.1022013501614323</v>
      </c>
      <c r="T83">
        <v>12.186674493689463</v>
      </c>
      <c r="U83" s="156">
        <f t="shared" si="8"/>
        <v>34.6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12.92</v>
      </c>
      <c r="J84">
        <f>BYPL_EOD!AC84+BYPL_EOD!AD84</f>
        <v>7.08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34.07</v>
      </c>
      <c r="O84" s="154">
        <f t="shared" si="7"/>
        <v>0.53000000000000114</v>
      </c>
      <c r="P84">
        <v>13.120986204872322</v>
      </c>
      <c r="Q84">
        <v>7.1901379512767836</v>
      </c>
      <c r="R84">
        <v>0</v>
      </c>
      <c r="S84">
        <v>2.1022013501614323</v>
      </c>
      <c r="T84">
        <v>12.186674493689463</v>
      </c>
      <c r="U84" s="156">
        <f t="shared" si="8"/>
        <v>34.6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12.92</v>
      </c>
      <c r="J85">
        <f>BYPL_EOD!AC85+BYPL_EOD!AD85</f>
        <v>7.08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34.07</v>
      </c>
      <c r="O85" s="154">
        <f t="shared" si="7"/>
        <v>0.53000000000000114</v>
      </c>
      <c r="P85">
        <v>13.120986204872322</v>
      </c>
      <c r="Q85">
        <v>7.1901379512767836</v>
      </c>
      <c r="R85">
        <v>0</v>
      </c>
      <c r="S85">
        <v>2.1022013501614323</v>
      </c>
      <c r="T85">
        <v>12.186674493689463</v>
      </c>
      <c r="U85" s="156">
        <f t="shared" si="8"/>
        <v>34.6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12.92</v>
      </c>
      <c r="J86">
        <f>BYPL_EOD!AC86+BYPL_EOD!AD86</f>
        <v>7.08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34.07</v>
      </c>
      <c r="O86" s="154">
        <f t="shared" si="7"/>
        <v>0.53000000000000114</v>
      </c>
      <c r="P86">
        <v>13.120986204872322</v>
      </c>
      <c r="Q86">
        <v>7.1901379512767836</v>
      </c>
      <c r="R86">
        <v>0</v>
      </c>
      <c r="S86">
        <v>2.1022013501614323</v>
      </c>
      <c r="T86">
        <v>12.186674493689463</v>
      </c>
      <c r="U86" s="156">
        <f t="shared" si="8"/>
        <v>34.6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12.92</v>
      </c>
      <c r="J87">
        <f>BYPL_EOD!AC87+BYPL_EOD!AD87</f>
        <v>7.08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34.07</v>
      </c>
      <c r="O87" s="154">
        <f t="shared" si="7"/>
        <v>0.53000000000000114</v>
      </c>
      <c r="P87">
        <v>13.120986204872322</v>
      </c>
      <c r="Q87">
        <v>7.1901379512767836</v>
      </c>
      <c r="R87">
        <v>0</v>
      </c>
      <c r="S87">
        <v>2.1022013501614323</v>
      </c>
      <c r="T87">
        <v>12.186674493689463</v>
      </c>
      <c r="U87" s="156">
        <f t="shared" si="8"/>
        <v>34.6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12.92</v>
      </c>
      <c r="J88">
        <f>BYPL_EOD!AC88+BYPL_EOD!AD88</f>
        <v>7.08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34.07</v>
      </c>
      <c r="O88" s="154">
        <f t="shared" si="7"/>
        <v>0.53000000000000114</v>
      </c>
      <c r="P88">
        <v>13.120986204872322</v>
      </c>
      <c r="Q88">
        <v>7.1901379512767836</v>
      </c>
      <c r="R88">
        <v>0</v>
      </c>
      <c r="S88">
        <v>2.1022013501614323</v>
      </c>
      <c r="T88">
        <v>12.186674493689463</v>
      </c>
      <c r="U88" s="156">
        <f t="shared" si="8"/>
        <v>34.6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12.92</v>
      </c>
      <c r="J89">
        <f>BYPL_EOD!AC89+BYPL_EOD!AD89</f>
        <v>7.08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34.07</v>
      </c>
      <c r="O89" s="154">
        <f t="shared" si="7"/>
        <v>0.53000000000000114</v>
      </c>
      <c r="P89">
        <v>13.120986204872322</v>
      </c>
      <c r="Q89">
        <v>7.1901379512767836</v>
      </c>
      <c r="R89">
        <v>0</v>
      </c>
      <c r="S89">
        <v>2.1022013501614323</v>
      </c>
      <c r="T89">
        <v>12.186674493689463</v>
      </c>
      <c r="U89" s="156">
        <f t="shared" si="8"/>
        <v>34.6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12.92</v>
      </c>
      <c r="J90">
        <f>BYPL_EOD!AC90+BYPL_EOD!AD90</f>
        <v>7.08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34.07</v>
      </c>
      <c r="O90" s="154">
        <f t="shared" si="7"/>
        <v>0.53000000000000114</v>
      </c>
      <c r="P90">
        <v>13.120986204872322</v>
      </c>
      <c r="Q90">
        <v>7.1901379512767836</v>
      </c>
      <c r="R90">
        <v>0</v>
      </c>
      <c r="S90">
        <v>2.1022013501614323</v>
      </c>
      <c r="T90">
        <v>12.186674493689463</v>
      </c>
      <c r="U90" s="156">
        <f t="shared" si="8"/>
        <v>34.6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12.92</v>
      </c>
      <c r="J91">
        <f>BYPL_EOD!AC91+BYPL_EOD!AD91</f>
        <v>7.08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34.07</v>
      </c>
      <c r="O91" s="154">
        <f t="shared" si="7"/>
        <v>0.53000000000000114</v>
      </c>
      <c r="P91">
        <v>13.120986204872322</v>
      </c>
      <c r="Q91">
        <v>7.1901379512767836</v>
      </c>
      <c r="R91">
        <v>0</v>
      </c>
      <c r="S91">
        <v>2.1022013501614323</v>
      </c>
      <c r="T91">
        <v>12.186674493689463</v>
      </c>
      <c r="U91" s="156">
        <f t="shared" si="8"/>
        <v>34.6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12.92</v>
      </c>
      <c r="J92">
        <f>BYPL_EOD!AC92+BYPL_EOD!AD92</f>
        <v>7.08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34.07</v>
      </c>
      <c r="O92" s="154">
        <f t="shared" si="7"/>
        <v>0.53000000000000114</v>
      </c>
      <c r="P92">
        <v>13.120986204872322</v>
      </c>
      <c r="Q92">
        <v>7.1901379512767836</v>
      </c>
      <c r="R92">
        <v>0</v>
      </c>
      <c r="S92">
        <v>2.1022013501614323</v>
      </c>
      <c r="T92">
        <v>12.186674493689463</v>
      </c>
      <c r="U92" s="156">
        <f t="shared" si="8"/>
        <v>34.6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12.92</v>
      </c>
      <c r="J93">
        <f>BYPL_EOD!AC93+BYPL_EOD!AD93</f>
        <v>7.08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34.07</v>
      </c>
      <c r="O93" s="154">
        <f t="shared" si="7"/>
        <v>0.53000000000000114</v>
      </c>
      <c r="P93">
        <v>13.120986204872322</v>
      </c>
      <c r="Q93">
        <v>7.1901379512767836</v>
      </c>
      <c r="R93">
        <v>0</v>
      </c>
      <c r="S93">
        <v>2.1022013501614323</v>
      </c>
      <c r="T93">
        <v>12.186674493689463</v>
      </c>
      <c r="U93" s="156">
        <f t="shared" si="8"/>
        <v>34.6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12.92</v>
      </c>
      <c r="J94">
        <f>BYPL_EOD!AC94+BYPL_EOD!AD94</f>
        <v>7.08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34.07</v>
      </c>
      <c r="O94" s="154">
        <f t="shared" si="7"/>
        <v>0.53000000000000114</v>
      </c>
      <c r="P94">
        <v>13.120986204872322</v>
      </c>
      <c r="Q94">
        <v>7.1901379512767836</v>
      </c>
      <c r="R94">
        <v>0</v>
      </c>
      <c r="S94">
        <v>2.1022013501614323</v>
      </c>
      <c r="T94">
        <v>12.186674493689463</v>
      </c>
      <c r="U94" s="156">
        <f t="shared" si="8"/>
        <v>34.6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84</v>
      </c>
      <c r="G95">
        <f t="shared" si="11"/>
        <v>35.6</v>
      </c>
      <c r="H95" s="154"/>
      <c r="I95">
        <f>BRPL_EOD!AC95+BRPL_EOD!AD95</f>
        <v>13.57</v>
      </c>
      <c r="J95">
        <f>BYPL_EOD!AC95+BYPL_EOD!AD95</f>
        <v>7.43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35.07</v>
      </c>
      <c r="O95" s="154">
        <f t="shared" si="7"/>
        <v>0.53000000000000114</v>
      </c>
      <c r="P95">
        <v>13.775078414599374</v>
      </c>
      <c r="Q95">
        <v>7.5422868548617048</v>
      </c>
      <c r="R95">
        <v>0</v>
      </c>
      <c r="S95">
        <v>2.1012831479897347</v>
      </c>
      <c r="T95">
        <v>12.181351582549187</v>
      </c>
      <c r="U95" s="156">
        <f t="shared" si="8"/>
        <v>35.599999999999994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84</v>
      </c>
      <c r="G96">
        <f t="shared" si="11"/>
        <v>35.6</v>
      </c>
      <c r="H96" s="154"/>
      <c r="I96">
        <f>BRPL_EOD!AC96+BRPL_EOD!AD96</f>
        <v>13.57</v>
      </c>
      <c r="J96">
        <f>BYPL_EOD!AC96+BYPL_EOD!AD96</f>
        <v>7.43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35.07</v>
      </c>
      <c r="O96" s="154">
        <f t="shared" si="7"/>
        <v>0.53000000000000114</v>
      </c>
      <c r="P96">
        <v>13.775078414599374</v>
      </c>
      <c r="Q96">
        <v>7.5422868548617048</v>
      </c>
      <c r="R96">
        <v>0</v>
      </c>
      <c r="S96">
        <v>2.1012831479897347</v>
      </c>
      <c r="T96">
        <v>12.181351582549187</v>
      </c>
      <c r="U96" s="156">
        <f t="shared" si="8"/>
        <v>35.599999999999994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84</v>
      </c>
      <c r="G97">
        <f t="shared" si="11"/>
        <v>35.6</v>
      </c>
      <c r="H97" s="154"/>
      <c r="I97">
        <f>BRPL_EOD!AC97+BRPL_EOD!AD97</f>
        <v>13.57</v>
      </c>
      <c r="J97">
        <f>BYPL_EOD!AC97+BYPL_EOD!AD97</f>
        <v>7.43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35.07</v>
      </c>
      <c r="O97" s="154">
        <f t="shared" si="7"/>
        <v>0.53000000000000114</v>
      </c>
      <c r="P97">
        <v>13.775078414599374</v>
      </c>
      <c r="Q97">
        <v>7.5422868548617048</v>
      </c>
      <c r="R97">
        <v>0</v>
      </c>
      <c r="S97">
        <v>2.1012831479897347</v>
      </c>
      <c r="T97">
        <v>12.181351582549187</v>
      </c>
      <c r="U97" s="156">
        <f t="shared" si="8"/>
        <v>35.599999999999994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84</v>
      </c>
      <c r="G98">
        <f t="shared" si="11"/>
        <v>35.6</v>
      </c>
      <c r="H98" s="154"/>
      <c r="I98">
        <f>BRPL_EOD!AC98+BRPL_EOD!AD98</f>
        <v>13.57</v>
      </c>
      <c r="J98">
        <f>BYPL_EOD!AC98+BYPL_EOD!AD98</f>
        <v>7.43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35.07</v>
      </c>
      <c r="O98" s="154">
        <f t="shared" si="7"/>
        <v>0.53000000000000114</v>
      </c>
      <c r="P98">
        <v>13.775078414599374</v>
      </c>
      <c r="Q98">
        <v>7.5422868548617048</v>
      </c>
      <c r="R98">
        <v>0</v>
      </c>
      <c r="S98">
        <v>2.1012831479897347</v>
      </c>
      <c r="T98">
        <v>12.181351582549187</v>
      </c>
      <c r="U98" s="156">
        <f t="shared" si="8"/>
        <v>35.599999999999994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0.82189999999999863</v>
      </c>
      <c r="E99" s="156">
        <f t="shared" si="12"/>
        <v>0</v>
      </c>
      <c r="F99" s="156">
        <f t="shared" si="12"/>
        <v>2.016</v>
      </c>
      <c r="G99" s="156">
        <f t="shared" si="12"/>
        <v>0.82189999999999863</v>
      </c>
      <c r="H99" s="156"/>
      <c r="I99" s="156">
        <f t="shared" si="12"/>
        <v>0.29702000000000006</v>
      </c>
      <c r="J99" s="156">
        <f t="shared" si="12"/>
        <v>0.1774150000000001</v>
      </c>
      <c r="K99" s="156">
        <f t="shared" si="12"/>
        <v>0</v>
      </c>
      <c r="L99" s="156">
        <f t="shared" si="12"/>
        <v>4.9304999999999891E-2</v>
      </c>
      <c r="M99" s="156">
        <f t="shared" si="12"/>
        <v>0.28582000000000002</v>
      </c>
      <c r="N99" s="156">
        <f t="shared" si="12"/>
        <v>0.80956000000000117</v>
      </c>
      <c r="O99" s="156">
        <f t="shared" si="12"/>
        <v>1.2340000000000028E-2</v>
      </c>
      <c r="P99" s="156">
        <f t="shared" si="12"/>
        <v>0.30159493506586477</v>
      </c>
      <c r="Q99" s="156">
        <f t="shared" si="12"/>
        <v>0.18000631280351598</v>
      </c>
      <c r="R99" s="156">
        <f t="shared" si="12"/>
        <v>0</v>
      </c>
      <c r="S99" s="156">
        <f t="shared" si="12"/>
        <v>5.0066037462729196E-2</v>
      </c>
      <c r="T99" s="156">
        <f t="shared" si="12"/>
        <v>0.29023271466788986</v>
      </c>
      <c r="U99" s="156">
        <f t="shared" si="12"/>
        <v>0.82189999999999863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44815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49.94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49.94</v>
      </c>
    </row>
    <row r="4" spans="1:7">
      <c r="A4" s="8" t="s">
        <v>46</v>
      </c>
      <c r="B4" s="8">
        <v>49.97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49.97</v>
      </c>
    </row>
    <row r="5" spans="1:7">
      <c r="A5" s="8" t="s">
        <v>47</v>
      </c>
      <c r="B5" s="8">
        <v>49.84</v>
      </c>
      <c r="C5" s="8">
        <f t="shared" si="0"/>
        <v>1</v>
      </c>
      <c r="D5" s="8">
        <f t="shared" si="1"/>
        <v>0</v>
      </c>
      <c r="F5" s="8">
        <f t="shared" si="2"/>
        <v>49.84</v>
      </c>
    </row>
    <row r="6" spans="1:7">
      <c r="A6" s="8" t="s">
        <v>48</v>
      </c>
      <c r="B6" s="8">
        <v>49.82</v>
      </c>
      <c r="C6" s="8">
        <f t="shared" si="0"/>
        <v>1</v>
      </c>
      <c r="D6" s="8">
        <f t="shared" si="1"/>
        <v>0</v>
      </c>
      <c r="F6" s="8">
        <f t="shared" si="2"/>
        <v>49.82</v>
      </c>
    </row>
    <row r="7" spans="1:7">
      <c r="A7" s="8" t="s">
        <v>49</v>
      </c>
      <c r="B7" s="8">
        <v>49.85</v>
      </c>
      <c r="C7" s="8">
        <f t="shared" si="0"/>
        <v>1</v>
      </c>
      <c r="D7" s="8">
        <f t="shared" si="1"/>
        <v>0</v>
      </c>
      <c r="F7" s="8">
        <f t="shared" si="2"/>
        <v>49.85</v>
      </c>
    </row>
    <row r="8" spans="1:7">
      <c r="A8" s="8" t="s">
        <v>50</v>
      </c>
      <c r="B8" s="8">
        <v>49.81</v>
      </c>
      <c r="C8" s="8">
        <f t="shared" si="0"/>
        <v>1</v>
      </c>
      <c r="D8" s="8">
        <f t="shared" si="1"/>
        <v>0</v>
      </c>
      <c r="F8" s="8">
        <f t="shared" si="2"/>
        <v>49.81</v>
      </c>
    </row>
    <row r="9" spans="1:7">
      <c r="A9" s="8" t="s">
        <v>51</v>
      </c>
      <c r="B9" s="8">
        <v>49.89</v>
      </c>
      <c r="C9" s="8">
        <f t="shared" si="0"/>
        <v>1</v>
      </c>
      <c r="D9" s="8">
        <f t="shared" si="1"/>
        <v>0</v>
      </c>
      <c r="F9" s="8">
        <f t="shared" si="2"/>
        <v>49.89</v>
      </c>
    </row>
    <row r="10" spans="1:7">
      <c r="A10" s="8" t="s">
        <v>52</v>
      </c>
      <c r="B10" s="8">
        <v>49.96</v>
      </c>
      <c r="C10" s="8">
        <f t="shared" si="0"/>
        <v>1</v>
      </c>
      <c r="D10" s="8">
        <f t="shared" si="1"/>
        <v>0</v>
      </c>
      <c r="F10" s="8">
        <f t="shared" si="2"/>
        <v>49.96</v>
      </c>
    </row>
    <row r="11" spans="1:7">
      <c r="A11" s="8" t="s">
        <v>53</v>
      </c>
      <c r="B11" s="8">
        <v>49.95</v>
      </c>
      <c r="C11" s="8">
        <f t="shared" si="0"/>
        <v>1</v>
      </c>
      <c r="D11" s="8">
        <f t="shared" si="1"/>
        <v>0</v>
      </c>
      <c r="F11" s="8">
        <f t="shared" si="2"/>
        <v>49.95</v>
      </c>
    </row>
    <row r="12" spans="1:7">
      <c r="A12" s="8" t="s">
        <v>54</v>
      </c>
      <c r="B12" s="8">
        <v>49.97</v>
      </c>
      <c r="C12" s="8">
        <f t="shared" si="0"/>
        <v>1</v>
      </c>
      <c r="D12" s="8">
        <f t="shared" si="1"/>
        <v>0</v>
      </c>
      <c r="F12" s="8">
        <f t="shared" si="2"/>
        <v>49.97</v>
      </c>
    </row>
    <row r="13" spans="1:7">
      <c r="A13" s="8" t="s">
        <v>55</v>
      </c>
      <c r="B13" s="8">
        <v>49.98</v>
      </c>
      <c r="C13" s="8">
        <f t="shared" si="0"/>
        <v>1</v>
      </c>
      <c r="D13" s="8">
        <f t="shared" si="1"/>
        <v>0</v>
      </c>
      <c r="F13" s="8">
        <f t="shared" si="2"/>
        <v>49.98</v>
      </c>
    </row>
    <row r="14" spans="1:7">
      <c r="A14" s="8" t="s">
        <v>56</v>
      </c>
      <c r="B14" s="8">
        <v>49.98</v>
      </c>
      <c r="C14" s="8">
        <f t="shared" si="0"/>
        <v>1</v>
      </c>
      <c r="D14" s="8">
        <f t="shared" si="1"/>
        <v>0</v>
      </c>
      <c r="F14" s="8">
        <f t="shared" si="2"/>
        <v>49.98</v>
      </c>
    </row>
    <row r="15" spans="1:7">
      <c r="A15" s="8" t="s">
        <v>57</v>
      </c>
      <c r="B15" s="8">
        <v>49.89</v>
      </c>
      <c r="C15" s="8">
        <f t="shared" si="0"/>
        <v>1</v>
      </c>
      <c r="D15" s="8">
        <f t="shared" si="1"/>
        <v>0</v>
      </c>
      <c r="F15" s="8">
        <f t="shared" si="2"/>
        <v>49.89</v>
      </c>
    </row>
    <row r="16" spans="1:7">
      <c r="A16" s="8" t="s">
        <v>58</v>
      </c>
      <c r="B16" s="8">
        <v>49.82</v>
      </c>
      <c r="C16" s="8">
        <f t="shared" si="0"/>
        <v>1</v>
      </c>
      <c r="D16" s="8">
        <f t="shared" si="1"/>
        <v>0</v>
      </c>
      <c r="F16" s="8">
        <f t="shared" si="2"/>
        <v>49.82</v>
      </c>
    </row>
    <row r="17" spans="1:6">
      <c r="A17" s="8" t="s">
        <v>59</v>
      </c>
      <c r="B17" s="8">
        <v>49.89</v>
      </c>
      <c r="C17" s="8">
        <f t="shared" si="0"/>
        <v>1</v>
      </c>
      <c r="D17" s="8">
        <f t="shared" si="1"/>
        <v>0</v>
      </c>
      <c r="F17" s="8">
        <f t="shared" si="2"/>
        <v>49.89</v>
      </c>
    </row>
    <row r="18" spans="1:6">
      <c r="A18" s="8" t="s">
        <v>60</v>
      </c>
      <c r="B18" s="8">
        <v>49.99</v>
      </c>
      <c r="C18" s="8">
        <f t="shared" si="0"/>
        <v>1</v>
      </c>
      <c r="D18" s="8">
        <f t="shared" si="1"/>
        <v>0</v>
      </c>
      <c r="F18" s="8">
        <f t="shared" si="2"/>
        <v>49.99</v>
      </c>
    </row>
    <row r="19" spans="1:6">
      <c r="A19" s="8" t="s">
        <v>61</v>
      </c>
      <c r="B19" s="8">
        <v>49.97</v>
      </c>
      <c r="C19" s="8">
        <f t="shared" si="0"/>
        <v>1</v>
      </c>
      <c r="D19" s="8">
        <f t="shared" si="1"/>
        <v>0</v>
      </c>
      <c r="F19" s="8">
        <f t="shared" si="2"/>
        <v>49.97</v>
      </c>
    </row>
    <row r="20" spans="1:6">
      <c r="A20" s="8" t="s">
        <v>62</v>
      </c>
      <c r="B20" s="8">
        <v>49.97</v>
      </c>
      <c r="C20" s="8">
        <f t="shared" si="0"/>
        <v>1</v>
      </c>
      <c r="D20" s="8">
        <f t="shared" si="1"/>
        <v>0</v>
      </c>
      <c r="F20" s="8">
        <f t="shared" si="2"/>
        <v>49.97</v>
      </c>
    </row>
    <row r="21" spans="1:6">
      <c r="A21" s="8" t="s">
        <v>63</v>
      </c>
      <c r="B21" s="8">
        <v>49.98</v>
      </c>
      <c r="C21" s="8">
        <f t="shared" si="0"/>
        <v>1</v>
      </c>
      <c r="D21" s="8">
        <f t="shared" si="1"/>
        <v>0</v>
      </c>
      <c r="F21" s="8">
        <f t="shared" si="2"/>
        <v>49.98</v>
      </c>
    </row>
    <row r="22" spans="1:6">
      <c r="A22" s="8" t="s">
        <v>64</v>
      </c>
      <c r="B22" s="8">
        <v>50.01</v>
      </c>
      <c r="C22" s="8">
        <f t="shared" si="0"/>
        <v>1</v>
      </c>
      <c r="D22" s="8">
        <f t="shared" si="1"/>
        <v>0</v>
      </c>
      <c r="F22" s="8">
        <f t="shared" si="2"/>
        <v>50.01</v>
      </c>
    </row>
    <row r="23" spans="1:6">
      <c r="A23" s="8" t="s">
        <v>65</v>
      </c>
      <c r="B23" s="8">
        <v>49.99</v>
      </c>
      <c r="C23" s="8">
        <f t="shared" si="0"/>
        <v>1</v>
      </c>
      <c r="D23" s="8">
        <f t="shared" si="1"/>
        <v>0</v>
      </c>
      <c r="F23" s="8">
        <f t="shared" si="2"/>
        <v>49.99</v>
      </c>
    </row>
    <row r="24" spans="1:6">
      <c r="A24" s="8" t="s">
        <v>66</v>
      </c>
      <c r="B24" s="8">
        <v>50</v>
      </c>
      <c r="C24" s="8">
        <f t="shared" si="0"/>
        <v>1</v>
      </c>
      <c r="D24" s="8">
        <f t="shared" si="1"/>
        <v>0</v>
      </c>
      <c r="F24" s="8">
        <f t="shared" si="2"/>
        <v>50</v>
      </c>
    </row>
    <row r="25" spans="1:6">
      <c r="A25" s="8" t="s">
        <v>67</v>
      </c>
      <c r="B25" s="8">
        <v>50.02</v>
      </c>
      <c r="C25" s="8">
        <f t="shared" si="0"/>
        <v>1</v>
      </c>
      <c r="D25" s="8">
        <f t="shared" si="1"/>
        <v>0</v>
      </c>
      <c r="F25" s="8">
        <f t="shared" si="2"/>
        <v>50.02</v>
      </c>
    </row>
    <row r="26" spans="1:6">
      <c r="A26" s="8" t="s">
        <v>68</v>
      </c>
      <c r="B26" s="8">
        <v>50.01</v>
      </c>
      <c r="C26" s="8">
        <f t="shared" si="0"/>
        <v>1</v>
      </c>
      <c r="D26" s="8">
        <f t="shared" si="1"/>
        <v>0</v>
      </c>
      <c r="F26" s="8">
        <f t="shared" si="2"/>
        <v>50.01</v>
      </c>
    </row>
    <row r="27" spans="1:6">
      <c r="A27" s="8" t="s">
        <v>69</v>
      </c>
      <c r="B27" s="8">
        <v>50.03</v>
      </c>
      <c r="C27" s="8">
        <f t="shared" si="0"/>
        <v>1</v>
      </c>
      <c r="D27" s="8">
        <f t="shared" si="1"/>
        <v>0</v>
      </c>
      <c r="F27" s="8">
        <f t="shared" si="2"/>
        <v>50.03</v>
      </c>
    </row>
    <row r="28" spans="1:6">
      <c r="A28" s="8" t="s">
        <v>70</v>
      </c>
      <c r="B28" s="8">
        <v>50</v>
      </c>
      <c r="C28" s="8">
        <f t="shared" si="0"/>
        <v>1</v>
      </c>
      <c r="D28" s="8">
        <f t="shared" si="1"/>
        <v>0</v>
      </c>
      <c r="F28" s="8">
        <f t="shared" si="2"/>
        <v>50</v>
      </c>
    </row>
    <row r="29" spans="1:6">
      <c r="A29" s="8" t="s">
        <v>71</v>
      </c>
      <c r="B29" s="8">
        <v>50.01</v>
      </c>
      <c r="C29" s="8">
        <f t="shared" si="0"/>
        <v>1</v>
      </c>
      <c r="D29" s="8">
        <f t="shared" si="1"/>
        <v>0</v>
      </c>
      <c r="F29" s="8">
        <f t="shared" si="2"/>
        <v>50.01</v>
      </c>
    </row>
    <row r="30" spans="1:6">
      <c r="A30" s="8" t="s">
        <v>72</v>
      </c>
      <c r="B30" s="8">
        <v>49.98</v>
      </c>
      <c r="C30" s="8">
        <f t="shared" si="0"/>
        <v>1</v>
      </c>
      <c r="D30" s="8">
        <f t="shared" si="1"/>
        <v>0</v>
      </c>
      <c r="F30" s="8">
        <f t="shared" si="2"/>
        <v>49.98</v>
      </c>
    </row>
    <row r="31" spans="1:6">
      <c r="A31" s="8" t="s">
        <v>73</v>
      </c>
      <c r="B31" s="8">
        <v>50.01</v>
      </c>
      <c r="C31" s="8">
        <f t="shared" si="0"/>
        <v>1</v>
      </c>
      <c r="D31" s="8">
        <f t="shared" si="1"/>
        <v>0</v>
      </c>
      <c r="F31" s="8">
        <f t="shared" si="2"/>
        <v>50.01</v>
      </c>
    </row>
    <row r="32" spans="1:6">
      <c r="A32" s="8" t="s">
        <v>74</v>
      </c>
      <c r="B32" s="8">
        <v>50.02</v>
      </c>
      <c r="C32" s="8">
        <f t="shared" si="0"/>
        <v>1</v>
      </c>
      <c r="D32" s="8">
        <f t="shared" si="1"/>
        <v>0</v>
      </c>
      <c r="F32" s="8">
        <f t="shared" si="2"/>
        <v>50.02</v>
      </c>
    </row>
    <row r="33" spans="1:6">
      <c r="A33" s="8" t="s">
        <v>75</v>
      </c>
      <c r="B33" s="8">
        <v>49.94</v>
      </c>
      <c r="C33" s="8">
        <f t="shared" si="0"/>
        <v>1</v>
      </c>
      <c r="D33" s="8">
        <f t="shared" si="1"/>
        <v>0</v>
      </c>
      <c r="F33" s="8">
        <f t="shared" si="2"/>
        <v>49.94</v>
      </c>
    </row>
    <row r="34" spans="1:6">
      <c r="A34" s="8" t="s">
        <v>76</v>
      </c>
      <c r="B34" s="8">
        <v>49.96</v>
      </c>
      <c r="C34" s="8">
        <f t="shared" si="0"/>
        <v>1</v>
      </c>
      <c r="D34" s="8">
        <f t="shared" si="1"/>
        <v>0</v>
      </c>
      <c r="F34" s="8">
        <f t="shared" si="2"/>
        <v>49.96</v>
      </c>
    </row>
    <row r="35" spans="1:6">
      <c r="A35" s="8" t="s">
        <v>77</v>
      </c>
      <c r="B35" s="8">
        <v>50</v>
      </c>
      <c r="C35" s="8">
        <f t="shared" si="0"/>
        <v>1</v>
      </c>
      <c r="D35" s="8">
        <f t="shared" si="1"/>
        <v>0</v>
      </c>
      <c r="F35" s="8">
        <f t="shared" si="2"/>
        <v>50</v>
      </c>
    </row>
    <row r="36" spans="1:6">
      <c r="A36" s="8" t="s">
        <v>78</v>
      </c>
      <c r="B36" s="8">
        <v>50.01</v>
      </c>
      <c r="C36" s="8">
        <f t="shared" si="0"/>
        <v>1</v>
      </c>
      <c r="D36" s="8">
        <f t="shared" si="1"/>
        <v>0</v>
      </c>
      <c r="F36" s="8">
        <f t="shared" si="2"/>
        <v>50.01</v>
      </c>
    </row>
    <row r="37" spans="1:6">
      <c r="A37" s="8" t="s">
        <v>79</v>
      </c>
      <c r="B37" s="8">
        <v>50.05</v>
      </c>
      <c r="C37" s="8">
        <f t="shared" si="0"/>
        <v>1</v>
      </c>
      <c r="D37" s="8">
        <f t="shared" si="1"/>
        <v>0</v>
      </c>
      <c r="F37" s="8">
        <f t="shared" si="2"/>
        <v>50.05</v>
      </c>
    </row>
    <row r="38" spans="1:6">
      <c r="A38" s="8" t="s">
        <v>80</v>
      </c>
      <c r="B38" s="8">
        <v>50.08</v>
      </c>
      <c r="C38" s="8">
        <f t="shared" si="0"/>
        <v>1</v>
      </c>
      <c r="D38" s="8">
        <f t="shared" si="1"/>
        <v>0</v>
      </c>
      <c r="F38" s="8">
        <f t="shared" si="2"/>
        <v>50.08</v>
      </c>
    </row>
    <row r="39" spans="1:6">
      <c r="A39" s="8" t="s">
        <v>81</v>
      </c>
      <c r="B39" s="8">
        <v>50.03</v>
      </c>
      <c r="C39" s="8">
        <f t="shared" si="0"/>
        <v>1</v>
      </c>
      <c r="D39" s="8">
        <f t="shared" si="1"/>
        <v>0</v>
      </c>
      <c r="F39" s="8">
        <f t="shared" si="2"/>
        <v>50.03</v>
      </c>
    </row>
    <row r="40" spans="1:6">
      <c r="A40" s="8" t="s">
        <v>82</v>
      </c>
      <c r="B40" s="8">
        <v>50.05</v>
      </c>
      <c r="C40" s="8">
        <f t="shared" si="0"/>
        <v>1</v>
      </c>
      <c r="D40" s="8">
        <f t="shared" si="1"/>
        <v>0</v>
      </c>
      <c r="F40" s="8">
        <f t="shared" si="2"/>
        <v>50.05</v>
      </c>
    </row>
    <row r="41" spans="1:6">
      <c r="A41" s="8" t="s">
        <v>83</v>
      </c>
      <c r="B41" s="8">
        <v>50.07</v>
      </c>
      <c r="C41" s="8">
        <f t="shared" si="0"/>
        <v>1</v>
      </c>
      <c r="D41" s="8">
        <f t="shared" si="1"/>
        <v>0</v>
      </c>
      <c r="F41" s="8">
        <f t="shared" si="2"/>
        <v>50.07</v>
      </c>
    </row>
    <row r="42" spans="1:6">
      <c r="A42" s="8" t="s">
        <v>84</v>
      </c>
      <c r="B42" s="8">
        <v>50.07</v>
      </c>
      <c r="C42" s="8">
        <f t="shared" si="0"/>
        <v>1</v>
      </c>
      <c r="D42" s="8">
        <f t="shared" si="1"/>
        <v>0</v>
      </c>
      <c r="F42" s="8">
        <f t="shared" si="2"/>
        <v>50.07</v>
      </c>
    </row>
    <row r="43" spans="1:6">
      <c r="A43" s="8" t="s">
        <v>85</v>
      </c>
      <c r="B43" s="8">
        <v>50.03</v>
      </c>
      <c r="C43" s="8">
        <f t="shared" si="0"/>
        <v>1</v>
      </c>
      <c r="D43" s="8">
        <f t="shared" si="1"/>
        <v>0</v>
      </c>
      <c r="F43" s="8">
        <f t="shared" si="2"/>
        <v>50.03</v>
      </c>
    </row>
    <row r="44" spans="1:6">
      <c r="A44" s="8" t="s">
        <v>86</v>
      </c>
      <c r="B44" s="8">
        <v>49.98</v>
      </c>
      <c r="C44" s="8">
        <f t="shared" si="0"/>
        <v>1</v>
      </c>
      <c r="D44" s="8">
        <f t="shared" si="1"/>
        <v>0</v>
      </c>
      <c r="F44" s="8">
        <f t="shared" si="2"/>
        <v>49.98</v>
      </c>
    </row>
    <row r="45" spans="1:6">
      <c r="A45" s="8" t="s">
        <v>87</v>
      </c>
      <c r="B45" s="8">
        <v>49.98</v>
      </c>
      <c r="C45" s="8">
        <f t="shared" si="0"/>
        <v>1</v>
      </c>
      <c r="D45" s="8">
        <f t="shared" si="1"/>
        <v>0</v>
      </c>
      <c r="F45" s="8">
        <f t="shared" si="2"/>
        <v>49.98</v>
      </c>
    </row>
    <row r="46" spans="1:6">
      <c r="A46" s="8" t="s">
        <v>88</v>
      </c>
      <c r="B46" s="8">
        <v>49.99</v>
      </c>
      <c r="C46" s="8">
        <f t="shared" si="0"/>
        <v>1</v>
      </c>
      <c r="D46" s="8">
        <f t="shared" si="1"/>
        <v>0</v>
      </c>
      <c r="F46" s="8">
        <f t="shared" si="2"/>
        <v>49.99</v>
      </c>
    </row>
    <row r="47" spans="1:6">
      <c r="A47" s="8" t="s">
        <v>89</v>
      </c>
      <c r="B47" s="8">
        <v>50.01</v>
      </c>
      <c r="C47" s="8">
        <f t="shared" si="0"/>
        <v>1</v>
      </c>
      <c r="D47" s="8">
        <f t="shared" si="1"/>
        <v>0</v>
      </c>
      <c r="F47" s="8">
        <f t="shared" si="2"/>
        <v>50.01</v>
      </c>
    </row>
    <row r="48" spans="1:6">
      <c r="A48" s="8" t="s">
        <v>90</v>
      </c>
      <c r="B48" s="8">
        <v>50.04</v>
      </c>
      <c r="C48" s="8">
        <f t="shared" si="0"/>
        <v>1</v>
      </c>
      <c r="D48" s="8">
        <f t="shared" si="1"/>
        <v>0</v>
      </c>
      <c r="F48" s="8">
        <f t="shared" si="2"/>
        <v>50.04</v>
      </c>
    </row>
    <row r="49" spans="1:6">
      <c r="A49" s="8" t="s">
        <v>91</v>
      </c>
      <c r="B49" s="8">
        <v>50.04</v>
      </c>
      <c r="C49" s="8">
        <f t="shared" si="0"/>
        <v>1</v>
      </c>
      <c r="D49" s="8">
        <f t="shared" si="1"/>
        <v>0</v>
      </c>
      <c r="F49" s="8">
        <f t="shared" si="2"/>
        <v>50.04</v>
      </c>
    </row>
    <row r="50" spans="1:6">
      <c r="A50" s="8" t="s">
        <v>92</v>
      </c>
      <c r="B50" s="8">
        <v>50.07</v>
      </c>
      <c r="C50" s="8">
        <f t="shared" si="0"/>
        <v>1</v>
      </c>
      <c r="D50" s="8">
        <f t="shared" si="1"/>
        <v>0</v>
      </c>
      <c r="F50" s="8">
        <f t="shared" si="2"/>
        <v>50.07</v>
      </c>
    </row>
    <row r="51" spans="1:6">
      <c r="A51" s="8" t="s">
        <v>93</v>
      </c>
      <c r="B51" s="8">
        <v>50.09</v>
      </c>
      <c r="C51" s="8">
        <f t="shared" si="0"/>
        <v>1</v>
      </c>
      <c r="D51" s="8">
        <f t="shared" si="1"/>
        <v>0</v>
      </c>
      <c r="F51" s="8">
        <f t="shared" si="2"/>
        <v>50.09</v>
      </c>
    </row>
    <row r="52" spans="1:6">
      <c r="A52" s="8" t="s">
        <v>94</v>
      </c>
      <c r="B52" s="8">
        <v>50</v>
      </c>
      <c r="C52" s="8">
        <f t="shared" si="0"/>
        <v>1</v>
      </c>
      <c r="D52" s="8">
        <f t="shared" si="1"/>
        <v>0</v>
      </c>
      <c r="F52" s="8">
        <f t="shared" si="2"/>
        <v>50</v>
      </c>
    </row>
    <row r="53" spans="1:6">
      <c r="A53" s="8" t="s">
        <v>95</v>
      </c>
      <c r="B53" s="8">
        <v>50.03</v>
      </c>
      <c r="C53" s="8">
        <f t="shared" si="0"/>
        <v>1</v>
      </c>
      <c r="D53" s="8">
        <f t="shared" si="1"/>
        <v>0</v>
      </c>
      <c r="F53" s="8">
        <f t="shared" si="2"/>
        <v>50.03</v>
      </c>
    </row>
    <row r="54" spans="1:6">
      <c r="A54" s="8" t="s">
        <v>96</v>
      </c>
      <c r="B54" s="8">
        <v>50</v>
      </c>
      <c r="C54" s="8">
        <f t="shared" si="0"/>
        <v>1</v>
      </c>
      <c r="D54" s="8">
        <f t="shared" si="1"/>
        <v>0</v>
      </c>
      <c r="F54" s="8">
        <f t="shared" si="2"/>
        <v>50</v>
      </c>
    </row>
    <row r="55" spans="1:6">
      <c r="A55" s="8" t="s">
        <v>97</v>
      </c>
      <c r="B55" s="8">
        <v>50.04</v>
      </c>
      <c r="C55" s="8">
        <f t="shared" si="0"/>
        <v>1</v>
      </c>
      <c r="D55" s="8">
        <f t="shared" si="1"/>
        <v>0</v>
      </c>
      <c r="F55" s="8">
        <f t="shared" si="2"/>
        <v>50.04</v>
      </c>
    </row>
    <row r="56" spans="1:6">
      <c r="A56" s="8" t="s">
        <v>98</v>
      </c>
      <c r="B56" s="8">
        <v>50.1</v>
      </c>
      <c r="C56" s="8">
        <f t="shared" si="0"/>
        <v>1</v>
      </c>
      <c r="D56" s="8">
        <f t="shared" si="1"/>
        <v>0</v>
      </c>
      <c r="F56" s="8">
        <f t="shared" si="2"/>
        <v>50.1</v>
      </c>
    </row>
    <row r="57" spans="1:6">
      <c r="A57" s="8" t="s">
        <v>99</v>
      </c>
      <c r="B57" s="8">
        <v>50.1</v>
      </c>
      <c r="C57" s="8">
        <f t="shared" si="0"/>
        <v>1</v>
      </c>
      <c r="D57" s="8">
        <f t="shared" si="1"/>
        <v>0</v>
      </c>
      <c r="F57" s="8">
        <f t="shared" si="2"/>
        <v>50.1</v>
      </c>
    </row>
    <row r="58" spans="1:6">
      <c r="A58" s="8" t="s">
        <v>100</v>
      </c>
      <c r="B58" s="8">
        <v>50.14</v>
      </c>
      <c r="C58" s="8">
        <f t="shared" si="0"/>
        <v>1</v>
      </c>
      <c r="D58" s="8">
        <f t="shared" si="1"/>
        <v>0</v>
      </c>
      <c r="F58" s="8">
        <f t="shared" si="2"/>
        <v>50.14</v>
      </c>
    </row>
    <row r="59" spans="1:6">
      <c r="A59" s="8" t="s">
        <v>101</v>
      </c>
      <c r="B59" s="8">
        <v>50.13</v>
      </c>
      <c r="C59" s="8">
        <f t="shared" si="0"/>
        <v>1</v>
      </c>
      <c r="D59" s="8">
        <f t="shared" si="1"/>
        <v>0</v>
      </c>
      <c r="F59" s="8">
        <f t="shared" si="2"/>
        <v>50.13</v>
      </c>
    </row>
    <row r="60" spans="1:6">
      <c r="A60" s="8" t="s">
        <v>102</v>
      </c>
      <c r="B60" s="8">
        <v>50.02</v>
      </c>
      <c r="C60" s="8">
        <f t="shared" si="0"/>
        <v>1</v>
      </c>
      <c r="D60" s="8">
        <f t="shared" si="1"/>
        <v>0</v>
      </c>
      <c r="F60" s="8">
        <f t="shared" si="2"/>
        <v>50.02</v>
      </c>
    </row>
    <row r="61" spans="1:6">
      <c r="A61" s="8" t="s">
        <v>103</v>
      </c>
      <c r="B61" s="8">
        <v>49.98</v>
      </c>
      <c r="C61" s="8">
        <f t="shared" si="0"/>
        <v>1</v>
      </c>
      <c r="D61" s="8">
        <f t="shared" si="1"/>
        <v>0</v>
      </c>
      <c r="F61" s="8">
        <f t="shared" si="2"/>
        <v>49.98</v>
      </c>
    </row>
    <row r="62" spans="1:6">
      <c r="A62" s="8" t="s">
        <v>104</v>
      </c>
      <c r="B62" s="8">
        <v>49.98</v>
      </c>
      <c r="C62" s="8">
        <f t="shared" si="0"/>
        <v>1</v>
      </c>
      <c r="D62" s="8">
        <f t="shared" si="1"/>
        <v>0</v>
      </c>
      <c r="F62" s="8">
        <f t="shared" si="2"/>
        <v>49.98</v>
      </c>
    </row>
    <row r="63" spans="1:6">
      <c r="A63" s="8" t="s">
        <v>105</v>
      </c>
      <c r="B63" s="8">
        <v>50.05</v>
      </c>
      <c r="C63" s="8">
        <f t="shared" si="0"/>
        <v>1</v>
      </c>
      <c r="D63" s="8">
        <f t="shared" si="1"/>
        <v>0</v>
      </c>
      <c r="F63" s="8">
        <f t="shared" si="2"/>
        <v>50.05</v>
      </c>
    </row>
    <row r="64" spans="1:6">
      <c r="A64" s="8" t="s">
        <v>106</v>
      </c>
      <c r="B64" s="8">
        <v>49.97</v>
      </c>
      <c r="C64" s="8">
        <f t="shared" si="0"/>
        <v>1</v>
      </c>
      <c r="D64" s="8">
        <f t="shared" si="1"/>
        <v>0</v>
      </c>
      <c r="F64" s="8">
        <f t="shared" si="2"/>
        <v>49.97</v>
      </c>
    </row>
    <row r="65" spans="1:6">
      <c r="A65" s="8" t="s">
        <v>107</v>
      </c>
      <c r="B65" s="8">
        <v>50.01</v>
      </c>
      <c r="C65" s="8">
        <f t="shared" si="0"/>
        <v>1</v>
      </c>
      <c r="D65" s="8">
        <f t="shared" si="1"/>
        <v>0</v>
      </c>
      <c r="F65" s="8">
        <f t="shared" si="2"/>
        <v>50.01</v>
      </c>
    </row>
    <row r="66" spans="1:6">
      <c r="A66" s="8" t="s">
        <v>108</v>
      </c>
      <c r="B66" s="8">
        <v>50.01</v>
      </c>
      <c r="C66" s="8">
        <f t="shared" si="0"/>
        <v>1</v>
      </c>
      <c r="D66" s="8">
        <f t="shared" si="1"/>
        <v>0</v>
      </c>
      <c r="F66" s="8">
        <f t="shared" si="2"/>
        <v>50.01</v>
      </c>
    </row>
    <row r="67" spans="1:6">
      <c r="A67" s="8" t="s">
        <v>109</v>
      </c>
      <c r="B67" s="8">
        <v>50.11</v>
      </c>
      <c r="C67" s="8">
        <f t="shared" si="0"/>
        <v>1</v>
      </c>
      <c r="D67" s="8">
        <f t="shared" si="1"/>
        <v>0</v>
      </c>
      <c r="F67" s="8">
        <f t="shared" si="2"/>
        <v>50.11</v>
      </c>
    </row>
    <row r="68" spans="1:6">
      <c r="A68" s="8" t="s">
        <v>110</v>
      </c>
      <c r="B68" s="8">
        <v>50.01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50.01</v>
      </c>
    </row>
    <row r="69" spans="1:6">
      <c r="A69" s="8" t="s">
        <v>111</v>
      </c>
      <c r="B69" s="8">
        <v>49.99</v>
      </c>
      <c r="C69" s="8">
        <f t="shared" si="3"/>
        <v>1</v>
      </c>
      <c r="D69" s="8">
        <f t="shared" si="4"/>
        <v>0</v>
      </c>
      <c r="F69" s="8">
        <f t="shared" si="5"/>
        <v>49.99</v>
      </c>
    </row>
    <row r="70" spans="1:6">
      <c r="A70" s="8" t="s">
        <v>112</v>
      </c>
      <c r="B70" s="8">
        <v>50.01</v>
      </c>
      <c r="C70" s="8">
        <f t="shared" si="3"/>
        <v>1</v>
      </c>
      <c r="D70" s="8">
        <f t="shared" si="4"/>
        <v>0</v>
      </c>
      <c r="F70" s="8">
        <f t="shared" si="5"/>
        <v>50.01</v>
      </c>
    </row>
    <row r="71" spans="1:6">
      <c r="A71" s="8" t="s">
        <v>113</v>
      </c>
      <c r="B71" s="8">
        <v>50.06</v>
      </c>
      <c r="C71" s="8">
        <f t="shared" si="3"/>
        <v>1</v>
      </c>
      <c r="D71" s="8">
        <f t="shared" si="4"/>
        <v>0</v>
      </c>
      <c r="F71" s="8">
        <f t="shared" si="5"/>
        <v>50.06</v>
      </c>
    </row>
    <row r="72" spans="1:6">
      <c r="A72" s="8" t="s">
        <v>114</v>
      </c>
      <c r="B72" s="8">
        <v>50.06</v>
      </c>
      <c r="C72" s="8">
        <f t="shared" si="3"/>
        <v>1</v>
      </c>
      <c r="D72" s="8">
        <f t="shared" si="4"/>
        <v>0</v>
      </c>
      <c r="F72" s="8">
        <f t="shared" si="5"/>
        <v>50.06</v>
      </c>
    </row>
    <row r="73" spans="1:6">
      <c r="A73" s="8" t="s">
        <v>115</v>
      </c>
      <c r="B73" s="8">
        <v>50.03</v>
      </c>
      <c r="C73" s="8">
        <f t="shared" si="3"/>
        <v>1</v>
      </c>
      <c r="D73" s="8">
        <f t="shared" si="4"/>
        <v>0</v>
      </c>
      <c r="F73" s="8">
        <f t="shared" si="5"/>
        <v>50.03</v>
      </c>
    </row>
    <row r="74" spans="1:6">
      <c r="A74" s="8" t="s">
        <v>116</v>
      </c>
      <c r="B74" s="8">
        <v>50</v>
      </c>
      <c r="C74" s="8">
        <f t="shared" si="3"/>
        <v>1</v>
      </c>
      <c r="D74" s="8">
        <f t="shared" si="4"/>
        <v>0</v>
      </c>
      <c r="F74" s="8">
        <f t="shared" si="5"/>
        <v>50</v>
      </c>
    </row>
    <row r="75" spans="1:6">
      <c r="A75" s="8" t="s">
        <v>117</v>
      </c>
      <c r="B75" s="8">
        <v>49.95</v>
      </c>
      <c r="C75" s="8">
        <f t="shared" si="3"/>
        <v>1</v>
      </c>
      <c r="D75" s="8">
        <f t="shared" si="4"/>
        <v>0</v>
      </c>
      <c r="F75" s="8">
        <f t="shared" si="5"/>
        <v>49.95</v>
      </c>
    </row>
    <row r="76" spans="1:6">
      <c r="A76" s="8" t="s">
        <v>118</v>
      </c>
      <c r="B76" s="8">
        <v>49.99</v>
      </c>
      <c r="C76" s="8">
        <f t="shared" si="3"/>
        <v>1</v>
      </c>
      <c r="D76" s="8">
        <f t="shared" si="4"/>
        <v>0</v>
      </c>
      <c r="F76" s="8">
        <f t="shared" si="5"/>
        <v>49.99</v>
      </c>
    </row>
    <row r="77" spans="1:6">
      <c r="A77" s="8" t="s">
        <v>119</v>
      </c>
      <c r="B77" s="8">
        <v>49.99</v>
      </c>
      <c r="C77" s="8">
        <f t="shared" si="3"/>
        <v>1</v>
      </c>
      <c r="D77" s="8">
        <f t="shared" si="4"/>
        <v>0</v>
      </c>
      <c r="F77" s="8">
        <f t="shared" si="5"/>
        <v>49.99</v>
      </c>
    </row>
    <row r="78" spans="1:6">
      <c r="A78" s="8" t="s">
        <v>120</v>
      </c>
      <c r="B78" s="8">
        <v>50</v>
      </c>
      <c r="C78" s="8">
        <f t="shared" si="3"/>
        <v>1</v>
      </c>
      <c r="D78" s="8">
        <f t="shared" si="4"/>
        <v>0</v>
      </c>
      <c r="F78" s="8">
        <f t="shared" si="5"/>
        <v>50</v>
      </c>
    </row>
    <row r="79" spans="1:6">
      <c r="A79" s="8" t="s">
        <v>121</v>
      </c>
      <c r="B79" s="8">
        <v>50.02</v>
      </c>
      <c r="C79" s="8">
        <f t="shared" si="3"/>
        <v>1</v>
      </c>
      <c r="D79" s="8">
        <f t="shared" si="4"/>
        <v>0</v>
      </c>
      <c r="F79" s="8">
        <f t="shared" si="5"/>
        <v>50.02</v>
      </c>
    </row>
    <row r="80" spans="1:6">
      <c r="A80" s="8" t="s">
        <v>122</v>
      </c>
      <c r="B80" s="8">
        <v>50.01</v>
      </c>
      <c r="C80" s="8">
        <f t="shared" si="3"/>
        <v>1</v>
      </c>
      <c r="D80" s="8">
        <f t="shared" si="4"/>
        <v>0</v>
      </c>
      <c r="F80" s="8">
        <f t="shared" si="5"/>
        <v>50.01</v>
      </c>
    </row>
    <row r="81" spans="1:6">
      <c r="A81" s="8" t="s">
        <v>123</v>
      </c>
      <c r="B81" s="8">
        <v>50.04</v>
      </c>
      <c r="C81" s="8">
        <f t="shared" si="3"/>
        <v>1</v>
      </c>
      <c r="D81" s="8">
        <f t="shared" si="4"/>
        <v>0</v>
      </c>
      <c r="F81" s="8">
        <f t="shared" si="5"/>
        <v>50.04</v>
      </c>
    </row>
    <row r="82" spans="1:6">
      <c r="A82" s="8" t="s">
        <v>124</v>
      </c>
      <c r="B82" s="8">
        <v>50.04</v>
      </c>
      <c r="C82" s="8">
        <f t="shared" si="3"/>
        <v>1</v>
      </c>
      <c r="D82" s="8">
        <f t="shared" si="4"/>
        <v>0</v>
      </c>
      <c r="F82" s="8">
        <f t="shared" si="5"/>
        <v>50.04</v>
      </c>
    </row>
    <row r="83" spans="1:6">
      <c r="A83" s="8" t="s">
        <v>125</v>
      </c>
      <c r="B83" s="8">
        <v>50.02</v>
      </c>
      <c r="C83" s="8">
        <f t="shared" si="3"/>
        <v>1</v>
      </c>
      <c r="D83" s="8">
        <f t="shared" si="4"/>
        <v>0</v>
      </c>
      <c r="F83" s="8">
        <f t="shared" si="5"/>
        <v>50.02</v>
      </c>
    </row>
    <row r="84" spans="1:6">
      <c r="A84" s="8" t="s">
        <v>126</v>
      </c>
      <c r="B84" s="8">
        <v>50</v>
      </c>
      <c r="C84" s="8">
        <f t="shared" si="3"/>
        <v>1</v>
      </c>
      <c r="D84" s="8">
        <f t="shared" si="4"/>
        <v>0</v>
      </c>
      <c r="F84" s="8">
        <f t="shared" si="5"/>
        <v>50</v>
      </c>
    </row>
    <row r="85" spans="1:6">
      <c r="A85" s="8" t="s">
        <v>127</v>
      </c>
      <c r="B85" s="8">
        <v>50.01</v>
      </c>
      <c r="C85" s="8">
        <f t="shared" si="3"/>
        <v>1</v>
      </c>
      <c r="D85" s="8">
        <f t="shared" si="4"/>
        <v>0</v>
      </c>
      <c r="F85" s="8">
        <f t="shared" si="5"/>
        <v>50.01</v>
      </c>
    </row>
    <row r="86" spans="1:6">
      <c r="A86" s="8" t="s">
        <v>128</v>
      </c>
      <c r="B86" s="8">
        <v>50</v>
      </c>
      <c r="C86" s="8">
        <f t="shared" si="3"/>
        <v>1</v>
      </c>
      <c r="D86" s="8">
        <f t="shared" si="4"/>
        <v>0</v>
      </c>
      <c r="F86" s="8">
        <f t="shared" si="5"/>
        <v>50</v>
      </c>
    </row>
    <row r="87" spans="1:6">
      <c r="A87" s="8" t="s">
        <v>129</v>
      </c>
      <c r="B87" s="8">
        <v>49.97</v>
      </c>
      <c r="C87" s="8">
        <f t="shared" si="3"/>
        <v>1</v>
      </c>
      <c r="D87" s="8">
        <f t="shared" si="4"/>
        <v>0</v>
      </c>
      <c r="F87" s="8">
        <f t="shared" si="5"/>
        <v>49.97</v>
      </c>
    </row>
    <row r="88" spans="1:6">
      <c r="A88" s="8" t="s">
        <v>130</v>
      </c>
      <c r="B88" s="8">
        <v>50</v>
      </c>
      <c r="C88" s="8">
        <f t="shared" si="3"/>
        <v>1</v>
      </c>
      <c r="D88" s="8">
        <f t="shared" si="4"/>
        <v>0</v>
      </c>
      <c r="F88" s="8">
        <f t="shared" si="5"/>
        <v>50</v>
      </c>
    </row>
    <row r="89" spans="1:6">
      <c r="A89" s="8" t="s">
        <v>131</v>
      </c>
      <c r="B89" s="8">
        <v>50.01</v>
      </c>
      <c r="C89" s="8">
        <f t="shared" si="3"/>
        <v>1</v>
      </c>
      <c r="D89" s="8">
        <f t="shared" si="4"/>
        <v>0</v>
      </c>
      <c r="F89" s="8">
        <f t="shared" si="5"/>
        <v>50.01</v>
      </c>
    </row>
    <row r="90" spans="1:6">
      <c r="A90" s="8" t="s">
        <v>132</v>
      </c>
      <c r="B90" s="8">
        <v>50.01</v>
      </c>
      <c r="C90" s="8">
        <f t="shared" si="3"/>
        <v>1</v>
      </c>
      <c r="D90" s="8">
        <f t="shared" si="4"/>
        <v>0</v>
      </c>
      <c r="F90" s="8">
        <f t="shared" si="5"/>
        <v>50.01</v>
      </c>
    </row>
    <row r="91" spans="1:6">
      <c r="A91" s="8" t="s">
        <v>133</v>
      </c>
      <c r="B91" s="8">
        <v>49.99</v>
      </c>
      <c r="C91" s="8">
        <f t="shared" si="3"/>
        <v>1</v>
      </c>
      <c r="D91" s="8">
        <f t="shared" si="4"/>
        <v>0</v>
      </c>
      <c r="F91" s="8">
        <f t="shared" si="5"/>
        <v>49.99</v>
      </c>
    </row>
    <row r="92" spans="1:6">
      <c r="A92" s="8" t="s">
        <v>134</v>
      </c>
      <c r="B92" s="8">
        <v>50</v>
      </c>
      <c r="C92" s="8">
        <f t="shared" si="3"/>
        <v>1</v>
      </c>
      <c r="D92" s="8">
        <f t="shared" si="4"/>
        <v>0</v>
      </c>
      <c r="F92" s="8">
        <f t="shared" si="5"/>
        <v>50</v>
      </c>
    </row>
    <row r="93" spans="1:6">
      <c r="A93" s="8" t="s">
        <v>135</v>
      </c>
      <c r="B93" s="8">
        <v>50.02</v>
      </c>
      <c r="C93" s="8">
        <f t="shared" si="3"/>
        <v>1</v>
      </c>
      <c r="D93" s="8">
        <f t="shared" si="4"/>
        <v>0</v>
      </c>
      <c r="F93" s="8">
        <f t="shared" si="5"/>
        <v>50.02</v>
      </c>
    </row>
    <row r="94" spans="1:6">
      <c r="A94" s="8" t="s">
        <v>136</v>
      </c>
      <c r="B94" s="8">
        <v>50.02</v>
      </c>
      <c r="C94" s="8">
        <f t="shared" si="3"/>
        <v>1</v>
      </c>
      <c r="D94" s="8">
        <f t="shared" si="4"/>
        <v>0</v>
      </c>
      <c r="F94" s="8">
        <f t="shared" si="5"/>
        <v>50.02</v>
      </c>
    </row>
    <row r="95" spans="1:6">
      <c r="A95" s="8" t="s">
        <v>137</v>
      </c>
      <c r="B95" s="8">
        <v>50</v>
      </c>
      <c r="C95" s="8">
        <f t="shared" si="3"/>
        <v>1</v>
      </c>
      <c r="D95" s="8">
        <f t="shared" si="4"/>
        <v>0</v>
      </c>
      <c r="F95" s="8">
        <f t="shared" si="5"/>
        <v>50</v>
      </c>
    </row>
    <row r="96" spans="1:6">
      <c r="A96" s="8" t="s">
        <v>138</v>
      </c>
      <c r="B96" s="8">
        <v>49.99</v>
      </c>
      <c r="C96" s="8">
        <f t="shared" si="3"/>
        <v>1</v>
      </c>
      <c r="D96" s="8">
        <f t="shared" si="4"/>
        <v>0</v>
      </c>
      <c r="F96" s="8">
        <f t="shared" si="5"/>
        <v>49.99</v>
      </c>
    </row>
    <row r="97" spans="1:6">
      <c r="A97" s="8" t="s">
        <v>139</v>
      </c>
      <c r="B97" s="8">
        <v>50.01</v>
      </c>
      <c r="C97" s="8">
        <f t="shared" si="3"/>
        <v>1</v>
      </c>
      <c r="D97" s="8">
        <f t="shared" si="4"/>
        <v>0</v>
      </c>
      <c r="F97" s="8">
        <f t="shared" si="5"/>
        <v>50.01</v>
      </c>
    </row>
    <row r="98" spans="1:6" ht="13.5" thickBot="1">
      <c r="A98" s="8" t="s">
        <v>140</v>
      </c>
      <c r="B98" s="8">
        <v>50.02</v>
      </c>
      <c r="C98" s="8">
        <f t="shared" si="3"/>
        <v>1</v>
      </c>
      <c r="D98" s="8">
        <f t="shared" si="4"/>
        <v>0</v>
      </c>
      <c r="F98" s="8">
        <f t="shared" si="5"/>
        <v>50.02</v>
      </c>
    </row>
    <row r="99" spans="1:6" ht="13.5" thickBot="1">
      <c r="A99" s="8" t="s">
        <v>175</v>
      </c>
      <c r="B99" s="29">
        <f>AVERAGE(B3:B98)</f>
        <v>49.999791666666688</v>
      </c>
      <c r="C99" s="8">
        <f>SUM(C3:C98)/4000</f>
        <v>2.4E-2</v>
      </c>
      <c r="D99" s="8">
        <f>SUM(D3:D98)</f>
        <v>0</v>
      </c>
      <c r="F99" s="8">
        <f t="shared" si="5"/>
        <v>49.999791666666688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79" activePane="bottomRight" state="frozen"/>
      <selection activeCell="Q1" sqref="Q1:Q99"/>
      <selection pane="topRight" activeCell="Q1" sqref="Q1:Q99"/>
      <selection pane="bottomLeft" activeCell="Q1" sqref="Q1:Q99"/>
      <selection pane="bottomRight" activeCell="X46" sqref="X4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  <c r="Y1" s="212" t="s">
        <v>350</v>
      </c>
      <c r="Z1" s="212"/>
      <c r="AA1" s="212" t="s">
        <v>351</v>
      </c>
      <c r="AB1" s="212"/>
      <c r="AC1" s="233" t="s">
        <v>348</v>
      </c>
      <c r="AD1" s="233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250.79999999999998</v>
      </c>
      <c r="E3">
        <f>BAWANA!AM3</f>
        <v>0</v>
      </c>
      <c r="F3">
        <f>(B3+C3)*0.8</f>
        <v>256</v>
      </c>
      <c r="G3">
        <f>(D3+E3)</f>
        <v>250.79999999999998</v>
      </c>
      <c r="H3" s="154"/>
      <c r="I3">
        <f>BRPL_EOD!AK3+BRPL_EOD!AL3</f>
        <v>98.38</v>
      </c>
      <c r="J3">
        <f>BYPL_EOD!AK3+BYPL_EOD!AL3</f>
        <v>49.3</v>
      </c>
      <c r="K3">
        <f>MES_EOD!AK3+MES_EOD!AL3</f>
        <v>5.75</v>
      </c>
      <c r="L3">
        <f>NDMC_EOD!AK3+NDMC_EOD!AL3</f>
        <v>28.64</v>
      </c>
      <c r="M3">
        <f>TPDDL_EOD!AK3+TPDDL_EOD!AL3</f>
        <v>68.73</v>
      </c>
      <c r="N3">
        <f t="shared" ref="N3:N66" si="0">SUM(I3:M3)</f>
        <v>250.8</v>
      </c>
      <c r="O3" s="154">
        <f t="shared" ref="O3:O66" si="1">G3-N3</f>
        <v>0</v>
      </c>
      <c r="P3">
        <v>98.379999999999981</v>
      </c>
      <c r="Q3">
        <v>49.29999999999999</v>
      </c>
      <c r="R3">
        <v>5.7499999999999991</v>
      </c>
      <c r="S3">
        <v>28.639999999999997</v>
      </c>
      <c r="T3">
        <v>68.72999999999999</v>
      </c>
      <c r="U3" s="156">
        <f t="shared" ref="U3:U66" si="2">SUM(P3:T3)</f>
        <v>250.79999999999995</v>
      </c>
      <c r="V3" s="154">
        <f t="shared" ref="V3:V66" si="3">G3-U3</f>
        <v>0</v>
      </c>
      <c r="Y3">
        <f>BAWANA!AW3+BAWANA!AX3</f>
        <v>31.6</v>
      </c>
      <c r="Z3">
        <f>BAWANA!BD3+BAWANA!BE3</f>
        <v>31.6</v>
      </c>
      <c r="AA3">
        <f>BAWANA!X3+BAWANA!Y3</f>
        <v>31.6</v>
      </c>
      <c r="AB3">
        <f>BAWANA!AE3+BAWANA!AF3</f>
        <v>31.6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250.79999999999998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250.79999999999998</v>
      </c>
      <c r="H4" s="154"/>
      <c r="I4">
        <f>BRPL_EOD!AK4+BRPL_EOD!AL4</f>
        <v>98.38</v>
      </c>
      <c r="J4">
        <f>BYPL_EOD!AK4+BYPL_EOD!AL4</f>
        <v>49.3</v>
      </c>
      <c r="K4">
        <f>MES_EOD!AK4+MES_EOD!AL4</f>
        <v>5.75</v>
      </c>
      <c r="L4">
        <f>NDMC_EOD!AK4+NDMC_EOD!AL4</f>
        <v>28.64</v>
      </c>
      <c r="M4">
        <f>TPDDL_EOD!AK4+TPDDL_EOD!AL4</f>
        <v>68.73</v>
      </c>
      <c r="N4">
        <f t="shared" si="0"/>
        <v>250.8</v>
      </c>
      <c r="O4" s="154">
        <f t="shared" si="1"/>
        <v>0</v>
      </c>
      <c r="P4">
        <v>98.379999999999981</v>
      </c>
      <c r="Q4">
        <v>49.29999999999999</v>
      </c>
      <c r="R4">
        <v>5.7499999999999991</v>
      </c>
      <c r="S4">
        <v>28.639999999999997</v>
      </c>
      <c r="T4">
        <v>68.72999999999999</v>
      </c>
      <c r="U4" s="156">
        <f t="shared" si="2"/>
        <v>250.79999999999995</v>
      </c>
      <c r="V4" s="154">
        <f t="shared" si="3"/>
        <v>0</v>
      </c>
      <c r="Y4">
        <f>BAWANA!AW4+BAWANA!AX4</f>
        <v>31.6</v>
      </c>
      <c r="Z4">
        <f>BAWANA!BD4+BAWANA!BE4</f>
        <v>31.6</v>
      </c>
      <c r="AA4">
        <f>BAWANA!X4+BAWANA!Y4</f>
        <v>31.6</v>
      </c>
      <c r="AB4">
        <f>BAWANA!AE4+BAWANA!AF4</f>
        <v>31.6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250.79999999999998</v>
      </c>
      <c r="E5">
        <f>BAWANA!AM5</f>
        <v>0</v>
      </c>
      <c r="F5">
        <f t="shared" si="4"/>
        <v>256</v>
      </c>
      <c r="G5">
        <f t="shared" si="5"/>
        <v>250.79999999999998</v>
      </c>
      <c r="H5" s="154"/>
      <c r="I5">
        <f>BRPL_EOD!AK5+BRPL_EOD!AL5</f>
        <v>98.38</v>
      </c>
      <c r="J5">
        <f>BYPL_EOD!AK5+BYPL_EOD!AL5</f>
        <v>49.3</v>
      </c>
      <c r="K5">
        <f>MES_EOD!AK5+MES_EOD!AL5</f>
        <v>5.75</v>
      </c>
      <c r="L5">
        <f>NDMC_EOD!AK5+NDMC_EOD!AL5</f>
        <v>28.64</v>
      </c>
      <c r="M5">
        <f>TPDDL_EOD!AK5+TPDDL_EOD!AL5</f>
        <v>68.73</v>
      </c>
      <c r="N5">
        <f t="shared" si="0"/>
        <v>250.8</v>
      </c>
      <c r="O5" s="154">
        <f t="shared" si="1"/>
        <v>0</v>
      </c>
      <c r="P5">
        <v>98.379999999999981</v>
      </c>
      <c r="Q5">
        <v>49.29999999999999</v>
      </c>
      <c r="R5">
        <v>5.7499999999999991</v>
      </c>
      <c r="S5">
        <v>28.639999999999997</v>
      </c>
      <c r="T5">
        <v>68.72999999999999</v>
      </c>
      <c r="U5" s="156">
        <f t="shared" si="2"/>
        <v>250.79999999999995</v>
      </c>
      <c r="V5" s="154">
        <f t="shared" si="3"/>
        <v>0</v>
      </c>
      <c r="Y5">
        <f>BAWANA!AW5+BAWANA!AX5</f>
        <v>31.6</v>
      </c>
      <c r="Z5">
        <f>BAWANA!BD5+BAWANA!BE5</f>
        <v>31.6</v>
      </c>
      <c r="AA5">
        <f>BAWANA!X5+BAWANA!Y5</f>
        <v>31.6</v>
      </c>
      <c r="AB5">
        <f>BAWANA!AE5+BAWANA!AF5</f>
        <v>31.6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250.79999999999998</v>
      </c>
      <c r="E6">
        <f>BAWANA!AM6</f>
        <v>0</v>
      </c>
      <c r="F6">
        <f t="shared" si="4"/>
        <v>256</v>
      </c>
      <c r="G6">
        <f t="shared" si="5"/>
        <v>250.79999999999998</v>
      </c>
      <c r="H6" s="154"/>
      <c r="I6">
        <f>BRPL_EOD!AK6+BRPL_EOD!AL6</f>
        <v>98.38</v>
      </c>
      <c r="J6">
        <f>BYPL_EOD!AK6+BYPL_EOD!AL6</f>
        <v>49.3</v>
      </c>
      <c r="K6">
        <f>MES_EOD!AK6+MES_EOD!AL6</f>
        <v>5.75</v>
      </c>
      <c r="L6">
        <f>NDMC_EOD!AK6+NDMC_EOD!AL6</f>
        <v>28.64</v>
      </c>
      <c r="M6">
        <f>TPDDL_EOD!AK6+TPDDL_EOD!AL6</f>
        <v>68.73</v>
      </c>
      <c r="N6">
        <f t="shared" si="0"/>
        <v>250.8</v>
      </c>
      <c r="O6" s="154">
        <f t="shared" si="1"/>
        <v>0</v>
      </c>
      <c r="P6">
        <v>98.379999999999981</v>
      </c>
      <c r="Q6">
        <v>49.29999999999999</v>
      </c>
      <c r="R6">
        <v>5.7499999999999991</v>
      </c>
      <c r="S6">
        <v>28.639999999999997</v>
      </c>
      <c r="T6">
        <v>68.72999999999999</v>
      </c>
      <c r="U6" s="156">
        <f t="shared" si="2"/>
        <v>250.79999999999995</v>
      </c>
      <c r="V6" s="154">
        <f t="shared" si="3"/>
        <v>0</v>
      </c>
      <c r="Y6">
        <f>BAWANA!AW6+BAWANA!AX6</f>
        <v>31.6</v>
      </c>
      <c r="Z6">
        <f>BAWANA!BD6+BAWANA!BE6</f>
        <v>31.6</v>
      </c>
      <c r="AA6">
        <f>BAWANA!X6+BAWANA!Y6</f>
        <v>31.6</v>
      </c>
      <c r="AB6">
        <f>BAWANA!AE6+BAWANA!AF6</f>
        <v>31.6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250.79999999999998</v>
      </c>
      <c r="E7">
        <f>BAWANA!AM7</f>
        <v>0</v>
      </c>
      <c r="F7">
        <f t="shared" si="4"/>
        <v>256</v>
      </c>
      <c r="G7">
        <f t="shared" si="5"/>
        <v>250.79999999999998</v>
      </c>
      <c r="H7" s="154"/>
      <c r="I7">
        <f>BRPL_EOD!AK7+BRPL_EOD!AL7</f>
        <v>98.38</v>
      </c>
      <c r="J7">
        <f>BYPL_EOD!AK7+BYPL_EOD!AL7</f>
        <v>49.3</v>
      </c>
      <c r="K7">
        <f>MES_EOD!AK7+MES_EOD!AL7</f>
        <v>5.75</v>
      </c>
      <c r="L7">
        <f>NDMC_EOD!AK7+NDMC_EOD!AL7</f>
        <v>28.64</v>
      </c>
      <c r="M7">
        <f>TPDDL_EOD!AK7+TPDDL_EOD!AL7</f>
        <v>68.73</v>
      </c>
      <c r="N7">
        <f t="shared" si="0"/>
        <v>250.8</v>
      </c>
      <c r="O7" s="154">
        <f t="shared" si="1"/>
        <v>0</v>
      </c>
      <c r="P7">
        <v>98.379999999999981</v>
      </c>
      <c r="Q7">
        <v>49.29999999999999</v>
      </c>
      <c r="R7">
        <v>5.7499999999999991</v>
      </c>
      <c r="S7">
        <v>28.639999999999997</v>
      </c>
      <c r="T7">
        <v>68.72999999999999</v>
      </c>
      <c r="U7" s="156">
        <f t="shared" si="2"/>
        <v>250.79999999999995</v>
      </c>
      <c r="V7" s="154">
        <f t="shared" si="3"/>
        <v>0</v>
      </c>
      <c r="Y7">
        <f>BAWANA!AW7+BAWANA!AX7</f>
        <v>31.6</v>
      </c>
      <c r="Z7">
        <f>BAWANA!BD7+BAWANA!BE7</f>
        <v>31.6</v>
      </c>
      <c r="AA7">
        <f>BAWANA!X7+BAWANA!Y7</f>
        <v>31.6</v>
      </c>
      <c r="AB7">
        <f>BAWANA!AE7+BAWANA!AF7</f>
        <v>31.6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250.79999999999998</v>
      </c>
      <c r="E8">
        <f>BAWANA!AM8</f>
        <v>0</v>
      </c>
      <c r="F8">
        <f t="shared" si="4"/>
        <v>256</v>
      </c>
      <c r="G8">
        <f t="shared" si="5"/>
        <v>250.79999999999998</v>
      </c>
      <c r="H8" s="154"/>
      <c r="I8">
        <f>BRPL_EOD!AK8+BRPL_EOD!AL8</f>
        <v>98.38</v>
      </c>
      <c r="J8">
        <f>BYPL_EOD!AK8+BYPL_EOD!AL8</f>
        <v>49.3</v>
      </c>
      <c r="K8">
        <f>MES_EOD!AK8+MES_EOD!AL8</f>
        <v>5.75</v>
      </c>
      <c r="L8">
        <f>NDMC_EOD!AK8+NDMC_EOD!AL8</f>
        <v>28.64</v>
      </c>
      <c r="M8">
        <f>TPDDL_EOD!AK8+TPDDL_EOD!AL8</f>
        <v>68.73</v>
      </c>
      <c r="N8">
        <f t="shared" si="0"/>
        <v>250.8</v>
      </c>
      <c r="O8" s="154">
        <f t="shared" si="1"/>
        <v>0</v>
      </c>
      <c r="P8">
        <v>98.379999999999981</v>
      </c>
      <c r="Q8">
        <v>49.29999999999999</v>
      </c>
      <c r="R8">
        <v>5.7499999999999991</v>
      </c>
      <c r="S8">
        <v>28.639999999999997</v>
      </c>
      <c r="T8">
        <v>68.72999999999999</v>
      </c>
      <c r="U8" s="156">
        <f t="shared" si="2"/>
        <v>250.79999999999995</v>
      </c>
      <c r="V8" s="154">
        <f t="shared" si="3"/>
        <v>0</v>
      </c>
      <c r="Y8">
        <f>BAWANA!AW8+BAWANA!AX8</f>
        <v>31.6</v>
      </c>
      <c r="Z8">
        <f>BAWANA!BD8+BAWANA!BE8</f>
        <v>31.6</v>
      </c>
      <c r="AA8">
        <f>BAWANA!X8+BAWANA!Y8</f>
        <v>31.6</v>
      </c>
      <c r="AB8">
        <f>BAWANA!AE8+BAWANA!AF8</f>
        <v>31.6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250.79999999999998</v>
      </c>
      <c r="E9">
        <f>BAWANA!AM9</f>
        <v>0</v>
      </c>
      <c r="F9">
        <f t="shared" si="4"/>
        <v>256</v>
      </c>
      <c r="G9">
        <f t="shared" si="5"/>
        <v>250.79999999999998</v>
      </c>
      <c r="H9" s="154"/>
      <c r="I9">
        <f>BRPL_EOD!AK9+BRPL_EOD!AL9</f>
        <v>98.38</v>
      </c>
      <c r="J9">
        <f>BYPL_EOD!AK9+BYPL_EOD!AL9</f>
        <v>49.3</v>
      </c>
      <c r="K9">
        <f>MES_EOD!AK9+MES_EOD!AL9</f>
        <v>5.75</v>
      </c>
      <c r="L9">
        <f>NDMC_EOD!AK9+NDMC_EOD!AL9</f>
        <v>28.64</v>
      </c>
      <c r="M9">
        <f>TPDDL_EOD!AK9+TPDDL_EOD!AL9</f>
        <v>68.73</v>
      </c>
      <c r="N9">
        <f t="shared" si="0"/>
        <v>250.8</v>
      </c>
      <c r="O9" s="154">
        <f t="shared" si="1"/>
        <v>0</v>
      </c>
      <c r="P9">
        <v>98.379999999999981</v>
      </c>
      <c r="Q9">
        <v>49.29999999999999</v>
      </c>
      <c r="R9">
        <v>5.7499999999999991</v>
      </c>
      <c r="S9">
        <v>28.639999999999997</v>
      </c>
      <c r="T9">
        <v>68.72999999999999</v>
      </c>
      <c r="U9" s="156">
        <f t="shared" si="2"/>
        <v>250.79999999999995</v>
      </c>
      <c r="V9" s="154">
        <f t="shared" si="3"/>
        <v>0</v>
      </c>
      <c r="Y9">
        <f>BAWANA!AW9+BAWANA!AX9</f>
        <v>31.6</v>
      </c>
      <c r="Z9">
        <f>BAWANA!BD9+BAWANA!BE9</f>
        <v>31.6</v>
      </c>
      <c r="AA9">
        <f>BAWANA!X9+BAWANA!Y9</f>
        <v>31.6</v>
      </c>
      <c r="AB9">
        <f>BAWANA!AE9+BAWANA!AF9</f>
        <v>31.6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250.79999999999998</v>
      </c>
      <c r="E10">
        <f>BAWANA!AM10</f>
        <v>0</v>
      </c>
      <c r="F10">
        <f t="shared" si="4"/>
        <v>256</v>
      </c>
      <c r="G10">
        <f t="shared" si="5"/>
        <v>250.79999999999998</v>
      </c>
      <c r="H10" s="154"/>
      <c r="I10">
        <f>BRPL_EOD!AK10+BRPL_EOD!AL10</f>
        <v>98.38</v>
      </c>
      <c r="J10">
        <f>BYPL_EOD!AK10+BYPL_EOD!AL10</f>
        <v>49.3</v>
      </c>
      <c r="K10">
        <f>MES_EOD!AK10+MES_EOD!AL10</f>
        <v>5.75</v>
      </c>
      <c r="L10">
        <f>NDMC_EOD!AK10+NDMC_EOD!AL10</f>
        <v>28.64</v>
      </c>
      <c r="M10">
        <f>TPDDL_EOD!AK10+TPDDL_EOD!AL10</f>
        <v>68.73</v>
      </c>
      <c r="N10">
        <f t="shared" si="0"/>
        <v>250.8</v>
      </c>
      <c r="O10" s="154">
        <f t="shared" si="1"/>
        <v>0</v>
      </c>
      <c r="P10">
        <v>98.379999999999981</v>
      </c>
      <c r="Q10">
        <v>49.29999999999999</v>
      </c>
      <c r="R10">
        <v>5.7499999999999991</v>
      </c>
      <c r="S10">
        <v>28.639999999999997</v>
      </c>
      <c r="T10">
        <v>68.72999999999999</v>
      </c>
      <c r="U10" s="156">
        <f t="shared" si="2"/>
        <v>250.79999999999995</v>
      </c>
      <c r="V10" s="154">
        <f t="shared" si="3"/>
        <v>0</v>
      </c>
      <c r="Y10">
        <f>BAWANA!AW10+BAWANA!AX10</f>
        <v>31.6</v>
      </c>
      <c r="Z10">
        <f>BAWANA!BD10+BAWANA!BE10</f>
        <v>31.6</v>
      </c>
      <c r="AA10">
        <f>BAWANA!X10+BAWANA!Y10</f>
        <v>31.6</v>
      </c>
      <c r="AB10">
        <f>BAWANA!AE10+BAWANA!AF10</f>
        <v>31.6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252.39999999999998</v>
      </c>
      <c r="E11">
        <f>BAWANA!AM11</f>
        <v>0</v>
      </c>
      <c r="F11">
        <f t="shared" si="4"/>
        <v>256</v>
      </c>
      <c r="G11">
        <f t="shared" si="5"/>
        <v>252.39999999999998</v>
      </c>
      <c r="H11" s="154"/>
      <c r="I11">
        <f>BRPL_EOD!AK11+BRPL_EOD!AL11</f>
        <v>99</v>
      </c>
      <c r="J11">
        <f>BYPL_EOD!AK11+BYPL_EOD!AL11</f>
        <v>49.61</v>
      </c>
      <c r="K11">
        <f>MES_EOD!AK11+MES_EOD!AL11</f>
        <v>5.79</v>
      </c>
      <c r="L11">
        <f>NDMC_EOD!AK11+NDMC_EOD!AL11</f>
        <v>28.82</v>
      </c>
      <c r="M11">
        <f>TPDDL_EOD!AK11+TPDDL_EOD!AL11</f>
        <v>69.17</v>
      </c>
      <c r="N11">
        <f t="shared" si="0"/>
        <v>252.39</v>
      </c>
      <c r="O11" s="154">
        <f t="shared" si="1"/>
        <v>9.9999999999909051E-3</v>
      </c>
      <c r="P11">
        <v>99.003922500891477</v>
      </c>
      <c r="Q11">
        <v>49.611965608780061</v>
      </c>
      <c r="R11">
        <v>5.7902294068703197</v>
      </c>
      <c r="S11">
        <v>28.821141883592851</v>
      </c>
      <c r="T11">
        <v>69.172740599865293</v>
      </c>
      <c r="U11" s="156">
        <f t="shared" si="2"/>
        <v>252.39999999999998</v>
      </c>
      <c r="V11" s="154">
        <f t="shared" si="3"/>
        <v>0</v>
      </c>
      <c r="Y11">
        <f>BAWANA!AW11+BAWANA!AX11</f>
        <v>31.8</v>
      </c>
      <c r="Z11">
        <f>BAWANA!BD11+BAWANA!BE11</f>
        <v>31.8</v>
      </c>
      <c r="AA11">
        <f>BAWANA!X11+BAWANA!Y11</f>
        <v>31.8</v>
      </c>
      <c r="AB11">
        <f>BAWANA!AE11+BAWANA!AF11</f>
        <v>31.8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252.39999999999998</v>
      </c>
      <c r="E12">
        <f>BAWANA!AM12</f>
        <v>0</v>
      </c>
      <c r="F12">
        <f t="shared" si="4"/>
        <v>256</v>
      </c>
      <c r="G12">
        <f t="shared" si="5"/>
        <v>252.39999999999998</v>
      </c>
      <c r="H12" s="154"/>
      <c r="I12">
        <f>BRPL_EOD!AK12+BRPL_EOD!AL12</f>
        <v>99</v>
      </c>
      <c r="J12">
        <f>BYPL_EOD!AK12+BYPL_EOD!AL12</f>
        <v>49.61</v>
      </c>
      <c r="K12">
        <f>MES_EOD!AK12+MES_EOD!AL12</f>
        <v>5.79</v>
      </c>
      <c r="L12">
        <f>NDMC_EOD!AK12+NDMC_EOD!AL12</f>
        <v>28.82</v>
      </c>
      <c r="M12">
        <f>TPDDL_EOD!AK12+TPDDL_EOD!AL12</f>
        <v>69.17</v>
      </c>
      <c r="N12">
        <f t="shared" si="0"/>
        <v>252.39</v>
      </c>
      <c r="O12" s="154">
        <f t="shared" si="1"/>
        <v>9.9999999999909051E-3</v>
      </c>
      <c r="P12">
        <v>99.003922500891477</v>
      </c>
      <c r="Q12">
        <v>49.611965608780061</v>
      </c>
      <c r="R12">
        <v>5.7902294068703197</v>
      </c>
      <c r="S12">
        <v>28.821141883592851</v>
      </c>
      <c r="T12">
        <v>69.172740599865293</v>
      </c>
      <c r="U12" s="156">
        <f t="shared" si="2"/>
        <v>252.39999999999998</v>
      </c>
      <c r="V12" s="154">
        <f t="shared" si="3"/>
        <v>0</v>
      </c>
      <c r="Y12">
        <f>BAWANA!AW12+BAWANA!AX12</f>
        <v>31.8</v>
      </c>
      <c r="Z12">
        <f>BAWANA!BD12+BAWANA!BE12</f>
        <v>31.8</v>
      </c>
      <c r="AA12">
        <f>BAWANA!X12+BAWANA!Y12</f>
        <v>31.8</v>
      </c>
      <c r="AB12">
        <f>BAWANA!AE12+BAWANA!AF12</f>
        <v>31.8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252.39999999999998</v>
      </c>
      <c r="E13">
        <f>BAWANA!AM13</f>
        <v>0</v>
      </c>
      <c r="F13">
        <f t="shared" si="4"/>
        <v>256</v>
      </c>
      <c r="G13">
        <f t="shared" si="5"/>
        <v>252.39999999999998</v>
      </c>
      <c r="H13" s="154"/>
      <c r="I13">
        <f>BRPL_EOD!AK13+BRPL_EOD!AL13</f>
        <v>99</v>
      </c>
      <c r="J13">
        <f>BYPL_EOD!AK13+BYPL_EOD!AL13</f>
        <v>49.61</v>
      </c>
      <c r="K13">
        <f>MES_EOD!AK13+MES_EOD!AL13</f>
        <v>5.79</v>
      </c>
      <c r="L13">
        <f>NDMC_EOD!AK13+NDMC_EOD!AL13</f>
        <v>28.82</v>
      </c>
      <c r="M13">
        <f>TPDDL_EOD!AK13+TPDDL_EOD!AL13</f>
        <v>69.17</v>
      </c>
      <c r="N13">
        <f t="shared" si="0"/>
        <v>252.39</v>
      </c>
      <c r="O13" s="154">
        <f t="shared" si="1"/>
        <v>9.9999999999909051E-3</v>
      </c>
      <c r="P13">
        <v>99.003922500891477</v>
      </c>
      <c r="Q13">
        <v>49.611965608780061</v>
      </c>
      <c r="R13">
        <v>5.7902294068703197</v>
      </c>
      <c r="S13">
        <v>28.821141883592851</v>
      </c>
      <c r="T13">
        <v>69.172740599865293</v>
      </c>
      <c r="U13" s="156">
        <f t="shared" si="2"/>
        <v>252.39999999999998</v>
      </c>
      <c r="V13" s="154">
        <f t="shared" si="3"/>
        <v>0</v>
      </c>
      <c r="Y13">
        <f>BAWANA!AW13+BAWANA!AX13</f>
        <v>31.8</v>
      </c>
      <c r="Z13">
        <f>BAWANA!BD13+BAWANA!BE13</f>
        <v>31.8</v>
      </c>
      <c r="AA13">
        <f>BAWANA!X13+BAWANA!Y13</f>
        <v>31.8</v>
      </c>
      <c r="AB13">
        <f>BAWANA!AE13+BAWANA!AF13</f>
        <v>31.8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252.39999999999998</v>
      </c>
      <c r="E14">
        <f>BAWANA!AM14</f>
        <v>0</v>
      </c>
      <c r="F14">
        <f t="shared" si="4"/>
        <v>256</v>
      </c>
      <c r="G14">
        <f t="shared" si="5"/>
        <v>252.39999999999998</v>
      </c>
      <c r="H14" s="154"/>
      <c r="I14">
        <f>BRPL_EOD!AK14+BRPL_EOD!AL14</f>
        <v>99</v>
      </c>
      <c r="J14">
        <f>BYPL_EOD!AK14+BYPL_EOD!AL14</f>
        <v>49.61</v>
      </c>
      <c r="K14">
        <f>MES_EOD!AK14+MES_EOD!AL14</f>
        <v>5.79</v>
      </c>
      <c r="L14">
        <f>NDMC_EOD!AK14+NDMC_EOD!AL14</f>
        <v>28.82</v>
      </c>
      <c r="M14">
        <f>TPDDL_EOD!AK14+TPDDL_EOD!AL14</f>
        <v>69.17</v>
      </c>
      <c r="N14">
        <f t="shared" si="0"/>
        <v>252.39</v>
      </c>
      <c r="O14" s="154">
        <f t="shared" si="1"/>
        <v>9.9999999999909051E-3</v>
      </c>
      <c r="P14">
        <v>99.003922500891477</v>
      </c>
      <c r="Q14">
        <v>49.611965608780061</v>
      </c>
      <c r="R14">
        <v>5.7902294068703197</v>
      </c>
      <c r="S14">
        <v>28.821141883592851</v>
      </c>
      <c r="T14">
        <v>69.172740599865293</v>
      </c>
      <c r="U14" s="156">
        <f t="shared" si="2"/>
        <v>252.39999999999998</v>
      </c>
      <c r="V14" s="154">
        <f t="shared" si="3"/>
        <v>0</v>
      </c>
      <c r="Y14">
        <f>BAWANA!AW14+BAWANA!AX14</f>
        <v>31.8</v>
      </c>
      <c r="Z14">
        <f>BAWANA!BD14+BAWANA!BE14</f>
        <v>31.8</v>
      </c>
      <c r="AA14">
        <f>BAWANA!X14+BAWANA!Y14</f>
        <v>31.8</v>
      </c>
      <c r="AB14">
        <f>BAWANA!AE14+BAWANA!AF14</f>
        <v>31.8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252.39999999999998</v>
      </c>
      <c r="E15">
        <f>BAWANA!AM15</f>
        <v>0</v>
      </c>
      <c r="F15">
        <f t="shared" si="4"/>
        <v>256</v>
      </c>
      <c r="G15">
        <f t="shared" si="5"/>
        <v>252.39999999999998</v>
      </c>
      <c r="H15" s="154"/>
      <c r="I15">
        <f>BRPL_EOD!AK15+BRPL_EOD!AL15</f>
        <v>99</v>
      </c>
      <c r="J15">
        <f>BYPL_EOD!AK15+BYPL_EOD!AL15</f>
        <v>49.61</v>
      </c>
      <c r="K15">
        <f>MES_EOD!AK15+MES_EOD!AL15</f>
        <v>5.79</v>
      </c>
      <c r="L15">
        <f>NDMC_EOD!AK15+NDMC_EOD!AL15</f>
        <v>28.82</v>
      </c>
      <c r="M15">
        <f>TPDDL_EOD!AK15+TPDDL_EOD!AL15</f>
        <v>69.17</v>
      </c>
      <c r="N15">
        <f t="shared" si="0"/>
        <v>252.39</v>
      </c>
      <c r="O15" s="154">
        <f t="shared" si="1"/>
        <v>9.9999999999909051E-3</v>
      </c>
      <c r="P15">
        <v>99.003922500891477</v>
      </c>
      <c r="Q15">
        <v>49.611965608780061</v>
      </c>
      <c r="R15">
        <v>5.7902294068703197</v>
      </c>
      <c r="S15">
        <v>28.821141883592851</v>
      </c>
      <c r="T15">
        <v>69.172740599865293</v>
      </c>
      <c r="U15" s="156">
        <f t="shared" si="2"/>
        <v>252.39999999999998</v>
      </c>
      <c r="V15" s="154">
        <f t="shared" si="3"/>
        <v>0</v>
      </c>
      <c r="Y15">
        <f>BAWANA!AW15+BAWANA!AX15</f>
        <v>31.8</v>
      </c>
      <c r="Z15">
        <f>BAWANA!BD15+BAWANA!BE15</f>
        <v>31.8</v>
      </c>
      <c r="AA15">
        <f>BAWANA!X15+BAWANA!Y15</f>
        <v>31.8</v>
      </c>
      <c r="AB15">
        <f>BAWANA!AE15+BAWANA!AF15</f>
        <v>31.8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252.39999999999998</v>
      </c>
      <c r="E16">
        <f>BAWANA!AM16</f>
        <v>0</v>
      </c>
      <c r="F16">
        <f t="shared" si="4"/>
        <v>256</v>
      </c>
      <c r="G16">
        <f t="shared" si="5"/>
        <v>252.39999999999998</v>
      </c>
      <c r="H16" s="154"/>
      <c r="I16">
        <f>BRPL_EOD!AK16+BRPL_EOD!AL16</f>
        <v>99</v>
      </c>
      <c r="J16">
        <f>BYPL_EOD!AK16+BYPL_EOD!AL16</f>
        <v>49.61</v>
      </c>
      <c r="K16">
        <f>MES_EOD!AK16+MES_EOD!AL16</f>
        <v>5.79</v>
      </c>
      <c r="L16">
        <f>NDMC_EOD!AK16+NDMC_EOD!AL16</f>
        <v>28.82</v>
      </c>
      <c r="M16">
        <f>TPDDL_EOD!AK16+TPDDL_EOD!AL16</f>
        <v>69.17</v>
      </c>
      <c r="N16">
        <f t="shared" si="0"/>
        <v>252.39</v>
      </c>
      <c r="O16" s="154">
        <f t="shared" si="1"/>
        <v>9.9999999999909051E-3</v>
      </c>
      <c r="P16">
        <v>99.003922500891477</v>
      </c>
      <c r="Q16">
        <v>49.611965608780061</v>
      </c>
      <c r="R16">
        <v>5.7902294068703197</v>
      </c>
      <c r="S16">
        <v>28.821141883592851</v>
      </c>
      <c r="T16">
        <v>69.172740599865293</v>
      </c>
      <c r="U16" s="156">
        <f t="shared" si="2"/>
        <v>252.39999999999998</v>
      </c>
      <c r="V16" s="154">
        <f t="shared" si="3"/>
        <v>0</v>
      </c>
      <c r="Y16">
        <f>BAWANA!AW16+BAWANA!AX16</f>
        <v>31.8</v>
      </c>
      <c r="Z16">
        <f>BAWANA!BD16+BAWANA!BE16</f>
        <v>31.8</v>
      </c>
      <c r="AA16">
        <f>BAWANA!X16+BAWANA!Y16</f>
        <v>31.8</v>
      </c>
      <c r="AB16">
        <f>BAWANA!AE16+BAWANA!AF16</f>
        <v>31.8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252.39999999999998</v>
      </c>
      <c r="E17">
        <f>BAWANA!AM17</f>
        <v>0</v>
      </c>
      <c r="F17">
        <f t="shared" si="4"/>
        <v>256</v>
      </c>
      <c r="G17">
        <f t="shared" si="5"/>
        <v>252.39999999999998</v>
      </c>
      <c r="H17" s="154"/>
      <c r="I17">
        <f>BRPL_EOD!AK17+BRPL_EOD!AL17</f>
        <v>99</v>
      </c>
      <c r="J17">
        <f>BYPL_EOD!AK17+BYPL_EOD!AL17</f>
        <v>49.61</v>
      </c>
      <c r="K17">
        <f>MES_EOD!AK17+MES_EOD!AL17</f>
        <v>5.79</v>
      </c>
      <c r="L17">
        <f>NDMC_EOD!AK17+NDMC_EOD!AL17</f>
        <v>28.82</v>
      </c>
      <c r="M17">
        <f>TPDDL_EOD!AK17+TPDDL_EOD!AL17</f>
        <v>69.17</v>
      </c>
      <c r="N17">
        <f t="shared" si="0"/>
        <v>252.39</v>
      </c>
      <c r="O17" s="154">
        <f t="shared" si="1"/>
        <v>9.9999999999909051E-3</v>
      </c>
      <c r="P17">
        <v>99.003922500891477</v>
      </c>
      <c r="Q17">
        <v>49.611965608780061</v>
      </c>
      <c r="R17">
        <v>5.7902294068703197</v>
      </c>
      <c r="S17">
        <v>28.821141883592851</v>
      </c>
      <c r="T17">
        <v>69.172740599865293</v>
      </c>
      <c r="U17" s="156">
        <f t="shared" si="2"/>
        <v>252.39999999999998</v>
      </c>
      <c r="V17" s="154">
        <f t="shared" si="3"/>
        <v>0</v>
      </c>
      <c r="Y17">
        <f>BAWANA!AW17+BAWANA!AX17</f>
        <v>31.8</v>
      </c>
      <c r="Z17">
        <f>BAWANA!BD17+BAWANA!BE17</f>
        <v>31.8</v>
      </c>
      <c r="AA17">
        <f>BAWANA!X17+BAWANA!Y17</f>
        <v>31.8</v>
      </c>
      <c r="AB17">
        <f>BAWANA!AE17+BAWANA!AF17</f>
        <v>31.8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252.39999999999998</v>
      </c>
      <c r="E18">
        <f>BAWANA!AM18</f>
        <v>0</v>
      </c>
      <c r="F18">
        <f t="shared" si="4"/>
        <v>256</v>
      </c>
      <c r="G18">
        <f t="shared" si="5"/>
        <v>252.39999999999998</v>
      </c>
      <c r="H18" s="154"/>
      <c r="I18">
        <f>BRPL_EOD!AK18+BRPL_EOD!AL18</f>
        <v>99</v>
      </c>
      <c r="J18">
        <f>BYPL_EOD!AK18+BYPL_EOD!AL18</f>
        <v>49.61</v>
      </c>
      <c r="K18">
        <f>MES_EOD!AK18+MES_EOD!AL18</f>
        <v>5.79</v>
      </c>
      <c r="L18">
        <f>NDMC_EOD!AK18+NDMC_EOD!AL18</f>
        <v>28.82</v>
      </c>
      <c r="M18">
        <f>TPDDL_EOD!AK18+TPDDL_EOD!AL18</f>
        <v>69.17</v>
      </c>
      <c r="N18">
        <f t="shared" si="0"/>
        <v>252.39</v>
      </c>
      <c r="O18" s="154">
        <f t="shared" si="1"/>
        <v>9.9999999999909051E-3</v>
      </c>
      <c r="P18">
        <v>99.003922500891477</v>
      </c>
      <c r="Q18">
        <v>49.611965608780061</v>
      </c>
      <c r="R18">
        <v>5.7902294068703197</v>
      </c>
      <c r="S18">
        <v>28.821141883592851</v>
      </c>
      <c r="T18">
        <v>69.172740599865293</v>
      </c>
      <c r="U18" s="156">
        <f t="shared" si="2"/>
        <v>252.39999999999998</v>
      </c>
      <c r="V18" s="154">
        <f t="shared" si="3"/>
        <v>0</v>
      </c>
      <c r="Y18">
        <f>BAWANA!AW18+BAWANA!AX18</f>
        <v>31.8</v>
      </c>
      <c r="Z18">
        <f>BAWANA!BD18+BAWANA!BE18</f>
        <v>31.8</v>
      </c>
      <c r="AA18">
        <f>BAWANA!X18+BAWANA!Y18</f>
        <v>31.8</v>
      </c>
      <c r="AB18">
        <f>BAWANA!AE18+BAWANA!AF18</f>
        <v>31.8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252.39999999999998</v>
      </c>
      <c r="E19">
        <f>BAWANA!AM19</f>
        <v>0</v>
      </c>
      <c r="F19">
        <f t="shared" si="4"/>
        <v>256</v>
      </c>
      <c r="G19">
        <f t="shared" si="5"/>
        <v>252.39999999999998</v>
      </c>
      <c r="H19" s="154"/>
      <c r="I19">
        <f>BRPL_EOD!AK19+BRPL_EOD!AL19</f>
        <v>99</v>
      </c>
      <c r="J19">
        <f>BYPL_EOD!AK19+BYPL_EOD!AL19</f>
        <v>49.61</v>
      </c>
      <c r="K19">
        <f>MES_EOD!AK19+MES_EOD!AL19</f>
        <v>5.79</v>
      </c>
      <c r="L19">
        <f>NDMC_EOD!AK19+NDMC_EOD!AL19</f>
        <v>28.82</v>
      </c>
      <c r="M19">
        <f>TPDDL_EOD!AK19+TPDDL_EOD!AL19</f>
        <v>69.17</v>
      </c>
      <c r="N19">
        <f t="shared" si="0"/>
        <v>252.39</v>
      </c>
      <c r="O19" s="154">
        <f t="shared" si="1"/>
        <v>9.9999999999909051E-3</v>
      </c>
      <c r="P19">
        <v>99.003922500891477</v>
      </c>
      <c r="Q19">
        <v>49.611965608780061</v>
      </c>
      <c r="R19">
        <v>5.7902294068703197</v>
      </c>
      <c r="S19">
        <v>28.821141883592851</v>
      </c>
      <c r="T19">
        <v>69.172740599865293</v>
      </c>
      <c r="U19" s="156">
        <f t="shared" si="2"/>
        <v>252.39999999999998</v>
      </c>
      <c r="V19" s="154">
        <f t="shared" si="3"/>
        <v>0</v>
      </c>
      <c r="Y19">
        <f>BAWANA!AW19+BAWANA!AX19</f>
        <v>31.8</v>
      </c>
      <c r="Z19">
        <f>BAWANA!BD19+BAWANA!BE19</f>
        <v>31.8</v>
      </c>
      <c r="AA19">
        <f>BAWANA!X19+BAWANA!Y19</f>
        <v>31.8</v>
      </c>
      <c r="AB19">
        <f>BAWANA!AE19+BAWANA!AF19</f>
        <v>31.8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252.39999999999998</v>
      </c>
      <c r="E20">
        <f>BAWANA!AM20</f>
        <v>0</v>
      </c>
      <c r="F20">
        <f t="shared" si="4"/>
        <v>256</v>
      </c>
      <c r="G20">
        <f t="shared" si="5"/>
        <v>252.39999999999998</v>
      </c>
      <c r="H20" s="154"/>
      <c r="I20">
        <f>BRPL_EOD!AK20+BRPL_EOD!AL20</f>
        <v>99</v>
      </c>
      <c r="J20">
        <f>BYPL_EOD!AK20+BYPL_EOD!AL20</f>
        <v>49.61</v>
      </c>
      <c r="K20">
        <f>MES_EOD!AK20+MES_EOD!AL20</f>
        <v>5.79</v>
      </c>
      <c r="L20">
        <f>NDMC_EOD!AK20+NDMC_EOD!AL20</f>
        <v>28.82</v>
      </c>
      <c r="M20">
        <f>TPDDL_EOD!AK20+TPDDL_EOD!AL20</f>
        <v>69.17</v>
      </c>
      <c r="N20">
        <f t="shared" si="0"/>
        <v>252.39</v>
      </c>
      <c r="O20" s="154">
        <f t="shared" si="1"/>
        <v>9.9999999999909051E-3</v>
      </c>
      <c r="P20">
        <v>99.003922500891477</v>
      </c>
      <c r="Q20">
        <v>49.611965608780061</v>
      </c>
      <c r="R20">
        <v>5.7902294068703197</v>
      </c>
      <c r="S20">
        <v>28.821141883592851</v>
      </c>
      <c r="T20">
        <v>69.172740599865293</v>
      </c>
      <c r="U20" s="156">
        <f t="shared" si="2"/>
        <v>252.39999999999998</v>
      </c>
      <c r="V20" s="154">
        <f t="shared" si="3"/>
        <v>0</v>
      </c>
      <c r="Y20">
        <f>BAWANA!AW20+BAWANA!AX20</f>
        <v>31.8</v>
      </c>
      <c r="Z20">
        <f>BAWANA!BD20+BAWANA!BE20</f>
        <v>31.8</v>
      </c>
      <c r="AA20">
        <f>BAWANA!X20+BAWANA!Y20</f>
        <v>31.8</v>
      </c>
      <c r="AB20">
        <f>BAWANA!AE20+BAWANA!AF20</f>
        <v>31.8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252.39999999999998</v>
      </c>
      <c r="E21">
        <f>BAWANA!AM21</f>
        <v>0</v>
      </c>
      <c r="F21">
        <f t="shared" si="4"/>
        <v>256</v>
      </c>
      <c r="G21">
        <f t="shared" si="5"/>
        <v>252.39999999999998</v>
      </c>
      <c r="H21" s="154"/>
      <c r="I21">
        <f>BRPL_EOD!AK21+BRPL_EOD!AL21</f>
        <v>99</v>
      </c>
      <c r="J21">
        <f>BYPL_EOD!AK21+BYPL_EOD!AL21</f>
        <v>49.61</v>
      </c>
      <c r="K21">
        <f>MES_EOD!AK21+MES_EOD!AL21</f>
        <v>5.79</v>
      </c>
      <c r="L21">
        <f>NDMC_EOD!AK21+NDMC_EOD!AL21</f>
        <v>28.82</v>
      </c>
      <c r="M21">
        <f>TPDDL_EOD!AK21+TPDDL_EOD!AL21</f>
        <v>69.17</v>
      </c>
      <c r="N21">
        <f t="shared" si="0"/>
        <v>252.39</v>
      </c>
      <c r="O21" s="154">
        <f t="shared" si="1"/>
        <v>9.9999999999909051E-3</v>
      </c>
      <c r="P21">
        <v>99.003922500891477</v>
      </c>
      <c r="Q21">
        <v>49.611965608780061</v>
      </c>
      <c r="R21">
        <v>5.7902294068703197</v>
      </c>
      <c r="S21">
        <v>28.821141883592851</v>
      </c>
      <c r="T21">
        <v>69.172740599865293</v>
      </c>
      <c r="U21" s="156">
        <f t="shared" si="2"/>
        <v>252.39999999999998</v>
      </c>
      <c r="V21" s="154">
        <f t="shared" si="3"/>
        <v>0</v>
      </c>
      <c r="Y21">
        <f>BAWANA!AW21+BAWANA!AX21</f>
        <v>31.8</v>
      </c>
      <c r="Z21">
        <f>BAWANA!BD21+BAWANA!BE21</f>
        <v>31.8</v>
      </c>
      <c r="AA21">
        <f>BAWANA!X21+BAWANA!Y21</f>
        <v>31.8</v>
      </c>
      <c r="AB21">
        <f>BAWANA!AE21+BAWANA!AF21</f>
        <v>31.8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252.39999999999998</v>
      </c>
      <c r="E22">
        <f>BAWANA!AM22</f>
        <v>0</v>
      </c>
      <c r="F22">
        <f t="shared" si="4"/>
        <v>256</v>
      </c>
      <c r="G22">
        <f t="shared" si="5"/>
        <v>252.39999999999998</v>
      </c>
      <c r="H22" s="154"/>
      <c r="I22">
        <f>BRPL_EOD!AK22+BRPL_EOD!AL22</f>
        <v>99</v>
      </c>
      <c r="J22">
        <f>BYPL_EOD!AK22+BYPL_EOD!AL22</f>
        <v>49.61</v>
      </c>
      <c r="K22">
        <f>MES_EOD!AK22+MES_EOD!AL22</f>
        <v>5.79</v>
      </c>
      <c r="L22">
        <f>NDMC_EOD!AK22+NDMC_EOD!AL22</f>
        <v>28.82</v>
      </c>
      <c r="M22">
        <f>TPDDL_EOD!AK22+TPDDL_EOD!AL22</f>
        <v>69.17</v>
      </c>
      <c r="N22">
        <f t="shared" si="0"/>
        <v>252.39</v>
      </c>
      <c r="O22" s="154">
        <f t="shared" si="1"/>
        <v>9.9999999999909051E-3</v>
      </c>
      <c r="P22">
        <v>99.003922500891477</v>
      </c>
      <c r="Q22">
        <v>49.611965608780061</v>
      </c>
      <c r="R22">
        <v>5.7902294068703197</v>
      </c>
      <c r="S22">
        <v>28.821141883592851</v>
      </c>
      <c r="T22">
        <v>69.172740599865293</v>
      </c>
      <c r="U22" s="156">
        <f t="shared" si="2"/>
        <v>252.39999999999998</v>
      </c>
      <c r="V22" s="154">
        <f t="shared" si="3"/>
        <v>0</v>
      </c>
      <c r="Y22">
        <f>BAWANA!AW22+BAWANA!AX22</f>
        <v>31.8</v>
      </c>
      <c r="Z22">
        <f>BAWANA!BD22+BAWANA!BE22</f>
        <v>31.8</v>
      </c>
      <c r="AA22">
        <f>BAWANA!X22+BAWANA!Y22</f>
        <v>31.8</v>
      </c>
      <c r="AB22">
        <f>BAWANA!AE22+BAWANA!AF22</f>
        <v>31.8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253.20000000000002</v>
      </c>
      <c r="E23">
        <f>BAWANA!AM23</f>
        <v>0</v>
      </c>
      <c r="F23">
        <f t="shared" si="4"/>
        <v>256</v>
      </c>
      <c r="G23">
        <f t="shared" si="5"/>
        <v>253.20000000000002</v>
      </c>
      <c r="H23" s="154"/>
      <c r="I23">
        <f>BRPL_EOD!AK23+BRPL_EOD!AL23</f>
        <v>99.32</v>
      </c>
      <c r="J23">
        <f>BYPL_EOD!AK23+BYPL_EOD!AL23</f>
        <v>49.77</v>
      </c>
      <c r="K23">
        <f>MES_EOD!AK23+MES_EOD!AL23</f>
        <v>5.81</v>
      </c>
      <c r="L23">
        <f>NDMC_EOD!AK23+NDMC_EOD!AL23</f>
        <v>28.91</v>
      </c>
      <c r="M23">
        <f>TPDDL_EOD!AK23+TPDDL_EOD!AL23</f>
        <v>69.39</v>
      </c>
      <c r="N23">
        <f t="shared" si="0"/>
        <v>253.2</v>
      </c>
      <c r="O23" s="154">
        <f t="shared" si="1"/>
        <v>0</v>
      </c>
      <c r="P23">
        <v>99.320000000000007</v>
      </c>
      <c r="Q23">
        <v>49.77000000000001</v>
      </c>
      <c r="R23">
        <v>5.8100000000000005</v>
      </c>
      <c r="S23">
        <v>28.910000000000004</v>
      </c>
      <c r="T23">
        <v>69.390000000000015</v>
      </c>
      <c r="U23" s="156">
        <f t="shared" si="2"/>
        <v>253.20000000000005</v>
      </c>
      <c r="V23" s="154">
        <f t="shared" si="3"/>
        <v>0</v>
      </c>
      <c r="Y23">
        <f>BAWANA!AW23+BAWANA!AX23</f>
        <v>31.9</v>
      </c>
      <c r="Z23">
        <f>BAWANA!BD23+BAWANA!BE23</f>
        <v>31.9</v>
      </c>
      <c r="AA23">
        <f>BAWANA!X23+BAWANA!Y23</f>
        <v>31.9</v>
      </c>
      <c r="AB23">
        <f>BAWANA!AE23+BAWANA!AF23</f>
        <v>31.9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253.20000000000002</v>
      </c>
      <c r="E24">
        <f>BAWANA!AM24</f>
        <v>0</v>
      </c>
      <c r="F24">
        <f t="shared" si="4"/>
        <v>256</v>
      </c>
      <c r="G24">
        <f t="shared" si="5"/>
        <v>253.20000000000002</v>
      </c>
      <c r="H24" s="154"/>
      <c r="I24">
        <f>BRPL_EOD!AK24+BRPL_EOD!AL24</f>
        <v>99.32</v>
      </c>
      <c r="J24">
        <f>BYPL_EOD!AK24+BYPL_EOD!AL24</f>
        <v>49.77</v>
      </c>
      <c r="K24">
        <f>MES_EOD!AK24+MES_EOD!AL24</f>
        <v>5.81</v>
      </c>
      <c r="L24">
        <f>NDMC_EOD!AK24+NDMC_EOD!AL24</f>
        <v>28.91</v>
      </c>
      <c r="M24">
        <f>TPDDL_EOD!AK24+TPDDL_EOD!AL24</f>
        <v>69.39</v>
      </c>
      <c r="N24">
        <f t="shared" si="0"/>
        <v>253.2</v>
      </c>
      <c r="O24" s="154">
        <f t="shared" si="1"/>
        <v>0</v>
      </c>
      <c r="P24">
        <v>99.320000000000007</v>
      </c>
      <c r="Q24">
        <v>49.77000000000001</v>
      </c>
      <c r="R24">
        <v>5.8100000000000005</v>
      </c>
      <c r="S24">
        <v>28.910000000000004</v>
      </c>
      <c r="T24">
        <v>69.390000000000015</v>
      </c>
      <c r="U24" s="156">
        <f t="shared" si="2"/>
        <v>253.20000000000005</v>
      </c>
      <c r="V24" s="154">
        <f t="shared" si="3"/>
        <v>0</v>
      </c>
      <c r="Y24">
        <f>BAWANA!AW24+BAWANA!AX24</f>
        <v>31.9</v>
      </c>
      <c r="Z24">
        <f>BAWANA!BD24+BAWANA!BE24</f>
        <v>31.9</v>
      </c>
      <c r="AA24">
        <f>BAWANA!X24+BAWANA!Y24</f>
        <v>31.9</v>
      </c>
      <c r="AB24">
        <f>BAWANA!AE24+BAWANA!AF24</f>
        <v>31.9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252.39999999999998</v>
      </c>
      <c r="E25">
        <f>BAWANA!AM25</f>
        <v>0</v>
      </c>
      <c r="F25">
        <f t="shared" si="4"/>
        <v>256</v>
      </c>
      <c r="G25">
        <f t="shared" si="5"/>
        <v>252.39999999999998</v>
      </c>
      <c r="H25" s="154"/>
      <c r="I25">
        <f>BRPL_EOD!AK25+BRPL_EOD!AL25</f>
        <v>99</v>
      </c>
      <c r="J25">
        <f>BYPL_EOD!AK25+BYPL_EOD!AL25</f>
        <v>49.61</v>
      </c>
      <c r="K25">
        <f>MES_EOD!AK25+MES_EOD!AL25</f>
        <v>5.79</v>
      </c>
      <c r="L25">
        <f>NDMC_EOD!AK25+NDMC_EOD!AL25</f>
        <v>28.82</v>
      </c>
      <c r="M25">
        <f>TPDDL_EOD!AK25+TPDDL_EOD!AL25</f>
        <v>69.17</v>
      </c>
      <c r="N25">
        <f t="shared" si="0"/>
        <v>252.39</v>
      </c>
      <c r="O25" s="154">
        <f t="shared" si="1"/>
        <v>9.9999999999909051E-3</v>
      </c>
      <c r="P25">
        <v>99.003922500891477</v>
      </c>
      <c r="Q25">
        <v>49.611965608780061</v>
      </c>
      <c r="R25">
        <v>5.7902294068703197</v>
      </c>
      <c r="S25">
        <v>28.821141883592851</v>
      </c>
      <c r="T25">
        <v>69.172740599865293</v>
      </c>
      <c r="U25" s="156">
        <f t="shared" si="2"/>
        <v>252.39999999999998</v>
      </c>
      <c r="V25" s="154">
        <f t="shared" si="3"/>
        <v>0</v>
      </c>
      <c r="Y25">
        <f>BAWANA!AW25+BAWANA!AX25</f>
        <v>31.8</v>
      </c>
      <c r="Z25">
        <f>BAWANA!BD25+BAWANA!BE25</f>
        <v>31.8</v>
      </c>
      <c r="AA25">
        <f>BAWANA!X25+BAWANA!Y25</f>
        <v>31.8</v>
      </c>
      <c r="AB25">
        <f>BAWANA!AE25+BAWANA!AF25</f>
        <v>31.8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253.20000000000002</v>
      </c>
      <c r="E26">
        <f>BAWANA!AM26</f>
        <v>0</v>
      </c>
      <c r="F26">
        <f t="shared" si="4"/>
        <v>256</v>
      </c>
      <c r="G26">
        <f t="shared" si="5"/>
        <v>253.20000000000002</v>
      </c>
      <c r="H26" s="154"/>
      <c r="I26">
        <f>BRPL_EOD!AK26+BRPL_EOD!AL26</f>
        <v>99.32</v>
      </c>
      <c r="J26">
        <f>BYPL_EOD!AK26+BYPL_EOD!AL26</f>
        <v>49.77</v>
      </c>
      <c r="K26">
        <f>MES_EOD!AK26+MES_EOD!AL26</f>
        <v>5.81</v>
      </c>
      <c r="L26">
        <f>NDMC_EOD!AK26+NDMC_EOD!AL26</f>
        <v>28.91</v>
      </c>
      <c r="M26">
        <f>TPDDL_EOD!AK26+TPDDL_EOD!AL26</f>
        <v>69.39</v>
      </c>
      <c r="N26">
        <f t="shared" si="0"/>
        <v>253.2</v>
      </c>
      <c r="O26" s="154">
        <f t="shared" si="1"/>
        <v>0</v>
      </c>
      <c r="P26">
        <v>99.320000000000007</v>
      </c>
      <c r="Q26">
        <v>49.77000000000001</v>
      </c>
      <c r="R26">
        <v>5.8100000000000005</v>
      </c>
      <c r="S26">
        <v>28.910000000000004</v>
      </c>
      <c r="T26">
        <v>69.390000000000015</v>
      </c>
      <c r="U26" s="156">
        <f t="shared" si="2"/>
        <v>253.20000000000005</v>
      </c>
      <c r="V26" s="154">
        <f t="shared" si="3"/>
        <v>0</v>
      </c>
      <c r="Y26">
        <f>BAWANA!AW26+BAWANA!AX26</f>
        <v>31.9</v>
      </c>
      <c r="Z26">
        <f>BAWANA!BD26+BAWANA!BE26</f>
        <v>31.9</v>
      </c>
      <c r="AA26">
        <f>BAWANA!X26+BAWANA!Y26</f>
        <v>31.9</v>
      </c>
      <c r="AB26">
        <f>BAWANA!AE26+BAWANA!AF26</f>
        <v>31.9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253.20000000000002</v>
      </c>
      <c r="E27">
        <f>BAWANA!AM27</f>
        <v>0</v>
      </c>
      <c r="F27">
        <f t="shared" si="4"/>
        <v>256</v>
      </c>
      <c r="G27">
        <f t="shared" si="5"/>
        <v>253.20000000000002</v>
      </c>
      <c r="H27" s="154"/>
      <c r="I27">
        <f>BRPL_EOD!AK27+BRPL_EOD!AL27</f>
        <v>99.32</v>
      </c>
      <c r="J27">
        <f>BYPL_EOD!AK27+BYPL_EOD!AL27</f>
        <v>49.77</v>
      </c>
      <c r="K27">
        <f>MES_EOD!AK27+MES_EOD!AL27</f>
        <v>5.81</v>
      </c>
      <c r="L27">
        <f>NDMC_EOD!AK27+NDMC_EOD!AL27</f>
        <v>28.91</v>
      </c>
      <c r="M27">
        <f>TPDDL_EOD!AK27+TPDDL_EOD!AL27</f>
        <v>69.39</v>
      </c>
      <c r="N27">
        <f t="shared" si="0"/>
        <v>253.2</v>
      </c>
      <c r="O27" s="154">
        <f t="shared" si="1"/>
        <v>0</v>
      </c>
      <c r="P27">
        <v>99.320000000000007</v>
      </c>
      <c r="Q27">
        <v>49.77000000000001</v>
      </c>
      <c r="R27">
        <v>5.8100000000000005</v>
      </c>
      <c r="S27">
        <v>28.910000000000004</v>
      </c>
      <c r="T27">
        <v>69.390000000000015</v>
      </c>
      <c r="U27" s="156">
        <f t="shared" si="2"/>
        <v>253.20000000000005</v>
      </c>
      <c r="V27" s="154">
        <f t="shared" si="3"/>
        <v>0</v>
      </c>
      <c r="Y27">
        <f>BAWANA!AW27+BAWANA!AX27</f>
        <v>31.9</v>
      </c>
      <c r="Z27">
        <f>BAWANA!BD27+BAWANA!BE27</f>
        <v>31.9</v>
      </c>
      <c r="AA27">
        <f>BAWANA!X27+BAWANA!Y27</f>
        <v>31.9</v>
      </c>
      <c r="AB27">
        <f>BAWANA!AE27+BAWANA!AF27</f>
        <v>31.9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253.20000000000002</v>
      </c>
      <c r="E28">
        <f>BAWANA!AM28</f>
        <v>0</v>
      </c>
      <c r="F28">
        <f t="shared" si="4"/>
        <v>256</v>
      </c>
      <c r="G28">
        <f t="shared" si="5"/>
        <v>253.20000000000002</v>
      </c>
      <c r="H28" s="154"/>
      <c r="I28">
        <f>BRPL_EOD!AK28+BRPL_EOD!AL28</f>
        <v>99.32</v>
      </c>
      <c r="J28">
        <f>BYPL_EOD!AK28+BYPL_EOD!AL28</f>
        <v>49.77</v>
      </c>
      <c r="K28">
        <f>MES_EOD!AK28+MES_EOD!AL28</f>
        <v>5.81</v>
      </c>
      <c r="L28">
        <f>NDMC_EOD!AK28+NDMC_EOD!AL28</f>
        <v>28.91</v>
      </c>
      <c r="M28">
        <f>TPDDL_EOD!AK28+TPDDL_EOD!AL28</f>
        <v>69.39</v>
      </c>
      <c r="N28">
        <f t="shared" si="0"/>
        <v>253.2</v>
      </c>
      <c r="O28" s="154">
        <f t="shared" si="1"/>
        <v>0</v>
      </c>
      <c r="P28">
        <v>99.320000000000007</v>
      </c>
      <c r="Q28">
        <v>49.77000000000001</v>
      </c>
      <c r="R28">
        <v>5.8100000000000005</v>
      </c>
      <c r="S28">
        <v>28.910000000000004</v>
      </c>
      <c r="T28">
        <v>69.390000000000015</v>
      </c>
      <c r="U28" s="156">
        <f t="shared" si="2"/>
        <v>253.20000000000005</v>
      </c>
      <c r="V28" s="154">
        <f t="shared" si="3"/>
        <v>0</v>
      </c>
      <c r="Y28">
        <f>BAWANA!AW28+BAWANA!AX28</f>
        <v>31.9</v>
      </c>
      <c r="Z28">
        <f>BAWANA!BD28+BAWANA!BE28</f>
        <v>31.9</v>
      </c>
      <c r="AA28">
        <f>BAWANA!X28+BAWANA!Y28</f>
        <v>31.9</v>
      </c>
      <c r="AB28">
        <f>BAWANA!AE28+BAWANA!AF28</f>
        <v>31.9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253.20000000000002</v>
      </c>
      <c r="E29">
        <f>BAWANA!AM29</f>
        <v>0</v>
      </c>
      <c r="F29">
        <f t="shared" si="4"/>
        <v>256</v>
      </c>
      <c r="G29">
        <f t="shared" si="5"/>
        <v>253.20000000000002</v>
      </c>
      <c r="H29" s="154"/>
      <c r="I29">
        <f>BRPL_EOD!AK29+BRPL_EOD!AL29</f>
        <v>99.32</v>
      </c>
      <c r="J29">
        <f>BYPL_EOD!AK29+BYPL_EOD!AL29</f>
        <v>49.77</v>
      </c>
      <c r="K29">
        <f>MES_EOD!AK29+MES_EOD!AL29</f>
        <v>5.81</v>
      </c>
      <c r="L29">
        <f>NDMC_EOD!AK29+NDMC_EOD!AL29</f>
        <v>28.91</v>
      </c>
      <c r="M29">
        <f>TPDDL_EOD!AK29+TPDDL_EOD!AL29</f>
        <v>69.39</v>
      </c>
      <c r="N29">
        <f t="shared" si="0"/>
        <v>253.2</v>
      </c>
      <c r="O29" s="154">
        <f t="shared" si="1"/>
        <v>0</v>
      </c>
      <c r="P29">
        <v>99.320000000000007</v>
      </c>
      <c r="Q29">
        <v>49.77000000000001</v>
      </c>
      <c r="R29">
        <v>5.8100000000000005</v>
      </c>
      <c r="S29">
        <v>28.910000000000004</v>
      </c>
      <c r="T29">
        <v>69.390000000000015</v>
      </c>
      <c r="U29" s="156">
        <f t="shared" si="2"/>
        <v>253.20000000000005</v>
      </c>
      <c r="V29" s="154">
        <f t="shared" si="3"/>
        <v>0</v>
      </c>
      <c r="Y29">
        <f>BAWANA!AW29+BAWANA!AX29</f>
        <v>31.9</v>
      </c>
      <c r="Z29">
        <f>BAWANA!BD29+BAWANA!BE29</f>
        <v>31.9</v>
      </c>
      <c r="AA29">
        <f>BAWANA!X29+BAWANA!Y29</f>
        <v>31.9</v>
      </c>
      <c r="AB29">
        <f>BAWANA!AE29+BAWANA!AF29</f>
        <v>31.9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253.20000000000002</v>
      </c>
      <c r="E30">
        <f>BAWANA!AM30</f>
        <v>0</v>
      </c>
      <c r="F30">
        <f t="shared" si="4"/>
        <v>256</v>
      </c>
      <c r="G30">
        <f t="shared" si="5"/>
        <v>253.20000000000002</v>
      </c>
      <c r="H30" s="154"/>
      <c r="I30">
        <f>BRPL_EOD!AK30+BRPL_EOD!AL30</f>
        <v>99.32</v>
      </c>
      <c r="J30">
        <f>BYPL_EOD!AK30+BYPL_EOD!AL30</f>
        <v>49.77</v>
      </c>
      <c r="K30">
        <f>MES_EOD!AK30+MES_EOD!AL30</f>
        <v>5.81</v>
      </c>
      <c r="L30">
        <f>NDMC_EOD!AK30+NDMC_EOD!AL30</f>
        <v>28.91</v>
      </c>
      <c r="M30">
        <f>TPDDL_EOD!AK30+TPDDL_EOD!AL30</f>
        <v>69.39</v>
      </c>
      <c r="N30">
        <f t="shared" si="0"/>
        <v>253.2</v>
      </c>
      <c r="O30" s="154">
        <f t="shared" si="1"/>
        <v>0</v>
      </c>
      <c r="P30">
        <v>99.320000000000007</v>
      </c>
      <c r="Q30">
        <v>49.77000000000001</v>
      </c>
      <c r="R30">
        <v>5.8100000000000005</v>
      </c>
      <c r="S30">
        <v>28.910000000000004</v>
      </c>
      <c r="T30">
        <v>69.390000000000015</v>
      </c>
      <c r="U30" s="156">
        <f t="shared" si="2"/>
        <v>253.20000000000005</v>
      </c>
      <c r="V30" s="154">
        <f t="shared" si="3"/>
        <v>0</v>
      </c>
      <c r="Y30">
        <f>BAWANA!AW30+BAWANA!AX30</f>
        <v>31.9</v>
      </c>
      <c r="Z30">
        <f>BAWANA!BD30+BAWANA!BE30</f>
        <v>31.9</v>
      </c>
      <c r="AA30">
        <f>BAWANA!X30+BAWANA!Y30</f>
        <v>31.9</v>
      </c>
      <c r="AB30">
        <f>BAWANA!AE30+BAWANA!AF30</f>
        <v>31.9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251.60000000000002</v>
      </c>
      <c r="E31">
        <f>BAWANA!AM31</f>
        <v>0</v>
      </c>
      <c r="F31">
        <f t="shared" si="4"/>
        <v>256</v>
      </c>
      <c r="G31">
        <f t="shared" si="5"/>
        <v>251.60000000000002</v>
      </c>
      <c r="H31" s="154"/>
      <c r="I31">
        <f>BRPL_EOD!AK31+BRPL_EOD!AL31</f>
        <v>98.69</v>
      </c>
      <c r="J31">
        <f>BYPL_EOD!AK31+BYPL_EOD!AL31</f>
        <v>49.46</v>
      </c>
      <c r="K31">
        <f>MES_EOD!AK31+MES_EOD!AL31</f>
        <v>5.77</v>
      </c>
      <c r="L31">
        <f>NDMC_EOD!AK31+NDMC_EOD!AL31</f>
        <v>28.73</v>
      </c>
      <c r="M31">
        <f>TPDDL_EOD!AK31+TPDDL_EOD!AL31</f>
        <v>68.95</v>
      </c>
      <c r="N31">
        <f t="shared" si="0"/>
        <v>251.60000000000002</v>
      </c>
      <c r="O31" s="154">
        <f t="shared" si="1"/>
        <v>0</v>
      </c>
      <c r="P31">
        <v>98.69</v>
      </c>
      <c r="Q31">
        <v>49.46</v>
      </c>
      <c r="R31">
        <v>5.77</v>
      </c>
      <c r="S31">
        <v>28.73</v>
      </c>
      <c r="T31">
        <v>68.95</v>
      </c>
      <c r="U31" s="156">
        <f t="shared" si="2"/>
        <v>251.60000000000002</v>
      </c>
      <c r="V31" s="154">
        <f t="shared" si="3"/>
        <v>0</v>
      </c>
      <c r="Y31">
        <f>BAWANA!AW31+BAWANA!AX31</f>
        <v>31.7</v>
      </c>
      <c r="Z31">
        <f>BAWANA!BD31+BAWANA!BE31</f>
        <v>31.7</v>
      </c>
      <c r="AA31">
        <f>BAWANA!X31+BAWANA!Y31</f>
        <v>31.7</v>
      </c>
      <c r="AB31">
        <f>BAWANA!AE31+BAWANA!AF31</f>
        <v>31.7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251.60000000000002</v>
      </c>
      <c r="E32">
        <f>BAWANA!AM32</f>
        <v>0</v>
      </c>
      <c r="F32">
        <f t="shared" si="4"/>
        <v>256</v>
      </c>
      <c r="G32">
        <f t="shared" si="5"/>
        <v>251.60000000000002</v>
      </c>
      <c r="H32" s="154"/>
      <c r="I32">
        <f>BRPL_EOD!AK32+BRPL_EOD!AL32</f>
        <v>98.69</v>
      </c>
      <c r="J32">
        <f>BYPL_EOD!AK32+BYPL_EOD!AL32</f>
        <v>49.46</v>
      </c>
      <c r="K32">
        <f>MES_EOD!AK32+MES_EOD!AL32</f>
        <v>5.77</v>
      </c>
      <c r="L32">
        <f>NDMC_EOD!AK32+NDMC_EOD!AL32</f>
        <v>28.73</v>
      </c>
      <c r="M32">
        <f>TPDDL_EOD!AK32+TPDDL_EOD!AL32</f>
        <v>68.95</v>
      </c>
      <c r="N32">
        <f t="shared" si="0"/>
        <v>251.60000000000002</v>
      </c>
      <c r="O32" s="154">
        <f t="shared" si="1"/>
        <v>0</v>
      </c>
      <c r="P32">
        <v>98.69</v>
      </c>
      <c r="Q32">
        <v>49.46</v>
      </c>
      <c r="R32">
        <v>5.77</v>
      </c>
      <c r="S32">
        <v>28.73</v>
      </c>
      <c r="T32">
        <v>68.95</v>
      </c>
      <c r="U32" s="156">
        <f t="shared" si="2"/>
        <v>251.60000000000002</v>
      </c>
      <c r="V32" s="154">
        <f t="shared" si="3"/>
        <v>0</v>
      </c>
      <c r="Y32">
        <f>BAWANA!AW32+BAWANA!AX32</f>
        <v>31.7</v>
      </c>
      <c r="Z32">
        <f>BAWANA!BD32+BAWANA!BE32</f>
        <v>31.7</v>
      </c>
      <c r="AA32">
        <f>BAWANA!X32+BAWANA!Y32</f>
        <v>31.7</v>
      </c>
      <c r="AB32">
        <f>BAWANA!AE32+BAWANA!AF32</f>
        <v>31.7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251.60000000000002</v>
      </c>
      <c r="E33">
        <f>BAWANA!AM33</f>
        <v>0</v>
      </c>
      <c r="F33">
        <f t="shared" si="4"/>
        <v>256</v>
      </c>
      <c r="G33">
        <f t="shared" si="5"/>
        <v>251.60000000000002</v>
      </c>
      <c r="H33" s="154"/>
      <c r="I33">
        <f>BRPL_EOD!AK33+BRPL_EOD!AL33</f>
        <v>98.69</v>
      </c>
      <c r="J33">
        <f>BYPL_EOD!AK33+BYPL_EOD!AL33</f>
        <v>49.46</v>
      </c>
      <c r="K33">
        <f>MES_EOD!AK33+MES_EOD!AL33</f>
        <v>5.77</v>
      </c>
      <c r="L33">
        <f>NDMC_EOD!AK33+NDMC_EOD!AL33</f>
        <v>28.73</v>
      </c>
      <c r="M33">
        <f>TPDDL_EOD!AK33+TPDDL_EOD!AL33</f>
        <v>68.95</v>
      </c>
      <c r="N33">
        <f t="shared" si="0"/>
        <v>251.60000000000002</v>
      </c>
      <c r="O33" s="154">
        <f t="shared" si="1"/>
        <v>0</v>
      </c>
      <c r="P33">
        <v>98.69</v>
      </c>
      <c r="Q33">
        <v>49.46</v>
      </c>
      <c r="R33">
        <v>5.77</v>
      </c>
      <c r="S33">
        <v>28.73</v>
      </c>
      <c r="T33">
        <v>68.95</v>
      </c>
      <c r="U33" s="156">
        <f t="shared" si="2"/>
        <v>251.60000000000002</v>
      </c>
      <c r="V33" s="154">
        <f t="shared" si="3"/>
        <v>0</v>
      </c>
      <c r="Y33">
        <f>BAWANA!AW33+BAWANA!AX33</f>
        <v>31.7</v>
      </c>
      <c r="Z33">
        <f>BAWANA!BD33+BAWANA!BE33</f>
        <v>31.7</v>
      </c>
      <c r="AA33">
        <f>BAWANA!X33+BAWANA!Y33</f>
        <v>31.7</v>
      </c>
      <c r="AB33">
        <f>BAWANA!AE33+BAWANA!AF33</f>
        <v>31.7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251.60000000000002</v>
      </c>
      <c r="E34">
        <f>BAWANA!AM34</f>
        <v>0</v>
      </c>
      <c r="F34">
        <f t="shared" si="4"/>
        <v>256</v>
      </c>
      <c r="G34">
        <f t="shared" si="5"/>
        <v>251.60000000000002</v>
      </c>
      <c r="H34" s="154"/>
      <c r="I34">
        <f>BRPL_EOD!AK34+BRPL_EOD!AL34</f>
        <v>98.69</v>
      </c>
      <c r="J34">
        <f>BYPL_EOD!AK34+BYPL_EOD!AL34</f>
        <v>49.46</v>
      </c>
      <c r="K34">
        <f>MES_EOD!AK34+MES_EOD!AL34</f>
        <v>5.77</v>
      </c>
      <c r="L34">
        <f>NDMC_EOD!AK34+NDMC_EOD!AL34</f>
        <v>28.73</v>
      </c>
      <c r="M34">
        <f>TPDDL_EOD!AK34+TPDDL_EOD!AL34</f>
        <v>68.95</v>
      </c>
      <c r="N34">
        <f t="shared" si="0"/>
        <v>251.60000000000002</v>
      </c>
      <c r="O34" s="154">
        <f t="shared" si="1"/>
        <v>0</v>
      </c>
      <c r="P34">
        <v>98.69</v>
      </c>
      <c r="Q34">
        <v>49.46</v>
      </c>
      <c r="R34">
        <v>5.77</v>
      </c>
      <c r="S34">
        <v>28.73</v>
      </c>
      <c r="T34">
        <v>68.95</v>
      </c>
      <c r="U34" s="156">
        <f t="shared" si="2"/>
        <v>251.60000000000002</v>
      </c>
      <c r="V34" s="154">
        <f t="shared" si="3"/>
        <v>0</v>
      </c>
      <c r="Y34">
        <f>BAWANA!AW34+BAWANA!AX34</f>
        <v>31.7</v>
      </c>
      <c r="Z34">
        <f>BAWANA!BD34+BAWANA!BE34</f>
        <v>31.7</v>
      </c>
      <c r="AA34">
        <f>BAWANA!X34+BAWANA!Y34</f>
        <v>31.7</v>
      </c>
      <c r="AB34">
        <f>BAWANA!AE34+BAWANA!AF34</f>
        <v>31.7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234.36</v>
      </c>
      <c r="E35">
        <f>BAWANA!AM35</f>
        <v>0</v>
      </c>
      <c r="F35">
        <f t="shared" si="4"/>
        <v>256</v>
      </c>
      <c r="G35">
        <f t="shared" si="5"/>
        <v>234.36</v>
      </c>
      <c r="H35" s="154"/>
      <c r="I35">
        <f>BRPL_EOD!AK35+BRPL_EOD!AL35</f>
        <v>99.62</v>
      </c>
      <c r="J35">
        <f>BYPL_EOD!AK35+BYPL_EOD!AL35</f>
        <v>49.92</v>
      </c>
      <c r="K35">
        <f>MES_EOD!AK35+MES_EOD!AL35</f>
        <v>5.82</v>
      </c>
      <c r="L35">
        <f>NDMC_EOD!AK35+NDMC_EOD!AL35</f>
        <v>29</v>
      </c>
      <c r="M35">
        <f>TPDDL_EOD!AK35+TPDDL_EOD!AL35</f>
        <v>50</v>
      </c>
      <c r="N35">
        <f t="shared" si="0"/>
        <v>234.36</v>
      </c>
      <c r="O35" s="154">
        <f t="shared" si="1"/>
        <v>0</v>
      </c>
      <c r="P35">
        <v>99.62</v>
      </c>
      <c r="Q35">
        <v>49.92</v>
      </c>
      <c r="R35">
        <v>5.82</v>
      </c>
      <c r="S35">
        <v>29</v>
      </c>
      <c r="T35">
        <v>50</v>
      </c>
      <c r="U35" s="156">
        <f t="shared" si="2"/>
        <v>234.36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234.36</v>
      </c>
      <c r="E36">
        <f>BAWANA!AM36</f>
        <v>0</v>
      </c>
      <c r="F36">
        <f t="shared" si="4"/>
        <v>256</v>
      </c>
      <c r="G36">
        <f t="shared" si="5"/>
        <v>234.36</v>
      </c>
      <c r="H36" s="154"/>
      <c r="I36">
        <f>BRPL_EOD!AK36+BRPL_EOD!AL36</f>
        <v>99.62</v>
      </c>
      <c r="J36">
        <f>BYPL_EOD!AK36+BYPL_EOD!AL36</f>
        <v>49.92</v>
      </c>
      <c r="K36">
        <f>MES_EOD!AK36+MES_EOD!AL36</f>
        <v>5.82</v>
      </c>
      <c r="L36">
        <f>NDMC_EOD!AK36+NDMC_EOD!AL36</f>
        <v>29</v>
      </c>
      <c r="M36">
        <f>TPDDL_EOD!AK36+TPDDL_EOD!AL36</f>
        <v>50</v>
      </c>
      <c r="N36">
        <f t="shared" si="0"/>
        <v>234.36</v>
      </c>
      <c r="O36" s="154">
        <f t="shared" si="1"/>
        <v>0</v>
      </c>
      <c r="P36">
        <v>99.62</v>
      </c>
      <c r="Q36">
        <v>49.92</v>
      </c>
      <c r="R36">
        <v>5.82</v>
      </c>
      <c r="S36">
        <v>29</v>
      </c>
      <c r="T36">
        <v>50</v>
      </c>
      <c r="U36" s="156">
        <f t="shared" si="2"/>
        <v>234.36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234.36</v>
      </c>
      <c r="E37">
        <f>BAWANA!AM37</f>
        <v>0</v>
      </c>
      <c r="F37">
        <f t="shared" si="4"/>
        <v>256</v>
      </c>
      <c r="G37">
        <f t="shared" si="5"/>
        <v>234.36</v>
      </c>
      <c r="H37" s="154"/>
      <c r="I37">
        <f>BRPL_EOD!AK37+BRPL_EOD!AL37</f>
        <v>99.62</v>
      </c>
      <c r="J37">
        <f>BYPL_EOD!AK37+BYPL_EOD!AL37</f>
        <v>49.92</v>
      </c>
      <c r="K37">
        <f>MES_EOD!AK37+MES_EOD!AL37</f>
        <v>5.82</v>
      </c>
      <c r="L37">
        <f>NDMC_EOD!AK37+NDMC_EOD!AL37</f>
        <v>29</v>
      </c>
      <c r="M37">
        <f>TPDDL_EOD!AK37+TPDDL_EOD!AL37</f>
        <v>50</v>
      </c>
      <c r="N37">
        <f t="shared" si="0"/>
        <v>234.36</v>
      </c>
      <c r="O37" s="154">
        <f t="shared" si="1"/>
        <v>0</v>
      </c>
      <c r="P37">
        <v>99.62</v>
      </c>
      <c r="Q37">
        <v>49.92</v>
      </c>
      <c r="R37">
        <v>5.82</v>
      </c>
      <c r="S37">
        <v>29</v>
      </c>
      <c r="T37">
        <v>50</v>
      </c>
      <c r="U37" s="156">
        <f t="shared" si="2"/>
        <v>234.36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234.36</v>
      </c>
      <c r="E38">
        <f>BAWANA!AM38</f>
        <v>0</v>
      </c>
      <c r="F38">
        <f t="shared" si="4"/>
        <v>256</v>
      </c>
      <c r="G38">
        <f t="shared" si="5"/>
        <v>234.36</v>
      </c>
      <c r="H38" s="154"/>
      <c r="I38">
        <f>BRPL_EOD!AK38+BRPL_EOD!AL38</f>
        <v>99.62</v>
      </c>
      <c r="J38">
        <f>BYPL_EOD!AK38+BYPL_EOD!AL38</f>
        <v>49.92</v>
      </c>
      <c r="K38">
        <f>MES_EOD!AK38+MES_EOD!AL38</f>
        <v>5.82</v>
      </c>
      <c r="L38">
        <f>NDMC_EOD!AK38+NDMC_EOD!AL38</f>
        <v>29</v>
      </c>
      <c r="M38">
        <f>TPDDL_EOD!AK38+TPDDL_EOD!AL38</f>
        <v>50</v>
      </c>
      <c r="N38">
        <f t="shared" si="0"/>
        <v>234.36</v>
      </c>
      <c r="O38" s="154">
        <f t="shared" si="1"/>
        <v>0</v>
      </c>
      <c r="P38">
        <v>99.62</v>
      </c>
      <c r="Q38">
        <v>49.92</v>
      </c>
      <c r="R38">
        <v>5.82</v>
      </c>
      <c r="S38">
        <v>29</v>
      </c>
      <c r="T38">
        <v>50</v>
      </c>
      <c r="U38" s="156">
        <f t="shared" si="2"/>
        <v>234.36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234.36</v>
      </c>
      <c r="E39">
        <f>BAWANA!AM39</f>
        <v>0</v>
      </c>
      <c r="F39">
        <f t="shared" si="4"/>
        <v>256</v>
      </c>
      <c r="G39">
        <f t="shared" si="5"/>
        <v>234.36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5.82</v>
      </c>
      <c r="L39">
        <f>NDMC_EOD!AK39+NDMC_EOD!AL39</f>
        <v>29</v>
      </c>
      <c r="M39">
        <f>TPDDL_EOD!AK39+TPDDL_EOD!AL39</f>
        <v>50</v>
      </c>
      <c r="N39">
        <f t="shared" si="0"/>
        <v>234.36</v>
      </c>
      <c r="O39" s="154">
        <f t="shared" si="1"/>
        <v>0</v>
      </c>
      <c r="P39">
        <v>99.62</v>
      </c>
      <c r="Q39">
        <v>49.92</v>
      </c>
      <c r="R39">
        <v>5.82</v>
      </c>
      <c r="S39">
        <v>29</v>
      </c>
      <c r="T39">
        <v>50</v>
      </c>
      <c r="U39" s="156">
        <f t="shared" si="2"/>
        <v>234.36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234.36</v>
      </c>
      <c r="E40">
        <f>BAWANA!AM40</f>
        <v>0</v>
      </c>
      <c r="F40">
        <f t="shared" si="4"/>
        <v>256</v>
      </c>
      <c r="G40">
        <f t="shared" si="5"/>
        <v>234.36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5.82</v>
      </c>
      <c r="L40">
        <f>NDMC_EOD!AK40+NDMC_EOD!AL40</f>
        <v>29</v>
      </c>
      <c r="M40">
        <f>TPDDL_EOD!AK40+TPDDL_EOD!AL40</f>
        <v>50</v>
      </c>
      <c r="N40">
        <f t="shared" si="0"/>
        <v>234.36</v>
      </c>
      <c r="O40" s="154">
        <f t="shared" si="1"/>
        <v>0</v>
      </c>
      <c r="P40">
        <v>99.62</v>
      </c>
      <c r="Q40">
        <v>49.92</v>
      </c>
      <c r="R40">
        <v>5.82</v>
      </c>
      <c r="S40">
        <v>29</v>
      </c>
      <c r="T40">
        <v>50</v>
      </c>
      <c r="U40" s="156">
        <f t="shared" si="2"/>
        <v>234.36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214.74400000000003</v>
      </c>
      <c r="E41">
        <f>BAWANA!AM41</f>
        <v>0</v>
      </c>
      <c r="F41">
        <f t="shared" si="4"/>
        <v>256</v>
      </c>
      <c r="G41">
        <f t="shared" si="5"/>
        <v>214.74400000000003</v>
      </c>
      <c r="H41" s="154"/>
      <c r="I41">
        <f>BRPL_EOD!AK41+BRPL_EOD!AL41</f>
        <v>70</v>
      </c>
      <c r="J41">
        <f>BYPL_EOD!AK41+BYPL_EOD!AL41</f>
        <v>49.92</v>
      </c>
      <c r="K41">
        <f>MES_EOD!AK41+MES_EOD!AL41</f>
        <v>5.82</v>
      </c>
      <c r="L41">
        <f>NDMC_EOD!AK41+NDMC_EOD!AL41</f>
        <v>29</v>
      </c>
      <c r="M41">
        <f>TPDDL_EOD!AK41+TPDDL_EOD!AL41</f>
        <v>60</v>
      </c>
      <c r="N41">
        <f t="shared" si="0"/>
        <v>214.74</v>
      </c>
      <c r="O41" s="154">
        <f t="shared" si="1"/>
        <v>4.0000000000190994E-3</v>
      </c>
      <c r="P41">
        <v>70.001971579913032</v>
      </c>
      <c r="Q41">
        <v>49.92</v>
      </c>
      <c r="R41">
        <v>5.8201084979081976</v>
      </c>
      <c r="S41">
        <v>29.000585880151434</v>
      </c>
      <c r="T41">
        <v>60.001334042027359</v>
      </c>
      <c r="U41" s="156">
        <f t="shared" si="2"/>
        <v>214.74400000000003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224.34399999999999</v>
      </c>
      <c r="E42">
        <f>BAWANA!AM42</f>
        <v>0</v>
      </c>
      <c r="F42">
        <f t="shared" si="4"/>
        <v>256</v>
      </c>
      <c r="G42">
        <f t="shared" si="5"/>
        <v>224.34399999999999</v>
      </c>
      <c r="H42" s="154"/>
      <c r="I42">
        <f>BRPL_EOD!AK42+BRPL_EOD!AL42</f>
        <v>70</v>
      </c>
      <c r="J42">
        <f>BYPL_EOD!AK42+BYPL_EOD!AL42</f>
        <v>49.92</v>
      </c>
      <c r="K42">
        <f>MES_EOD!AK42+MES_EOD!AL42</f>
        <v>5.82</v>
      </c>
      <c r="L42">
        <f>NDMC_EOD!AK42+NDMC_EOD!AL42</f>
        <v>29</v>
      </c>
      <c r="M42">
        <f>TPDDL_EOD!AK42+TPDDL_EOD!AL42</f>
        <v>69.599999999999994</v>
      </c>
      <c r="N42">
        <f t="shared" si="0"/>
        <v>224.34</v>
      </c>
      <c r="O42" s="154">
        <f t="shared" si="1"/>
        <v>3.9999999999906777E-3</v>
      </c>
      <c r="P42">
        <v>70.00324241394037</v>
      </c>
      <c r="Q42">
        <v>49.92</v>
      </c>
      <c r="R42">
        <v>5.8201040334405469</v>
      </c>
      <c r="S42">
        <v>29.00065355261907</v>
      </c>
      <c r="T42">
        <v>69.599999999999994</v>
      </c>
      <c r="U42" s="156">
        <f t="shared" si="2"/>
        <v>224.34399999999997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224.34</v>
      </c>
      <c r="E43">
        <f>BAWANA!AM43</f>
        <v>0</v>
      </c>
      <c r="F43">
        <f t="shared" si="4"/>
        <v>256</v>
      </c>
      <c r="G43">
        <f t="shared" si="5"/>
        <v>224.34</v>
      </c>
      <c r="H43" s="154"/>
      <c r="I43">
        <f>BRPL_EOD!AK43+BRPL_EOD!AL43</f>
        <v>70</v>
      </c>
      <c r="J43">
        <f>BYPL_EOD!AK43+BYPL_EOD!AL43</f>
        <v>49.92</v>
      </c>
      <c r="K43">
        <f>MES_EOD!AK43+MES_EOD!AL43</f>
        <v>5.82</v>
      </c>
      <c r="L43">
        <f>NDMC_EOD!AK43+NDMC_EOD!AL43</f>
        <v>29</v>
      </c>
      <c r="M43">
        <f>TPDDL_EOD!AK43+TPDDL_EOD!AL43</f>
        <v>69.599999999999994</v>
      </c>
      <c r="N43">
        <f t="shared" si="0"/>
        <v>224.34</v>
      </c>
      <c r="O43" s="154">
        <f t="shared" si="1"/>
        <v>0</v>
      </c>
      <c r="P43">
        <v>70</v>
      </c>
      <c r="Q43">
        <v>49.92</v>
      </c>
      <c r="R43">
        <v>5.82</v>
      </c>
      <c r="S43">
        <v>29</v>
      </c>
      <c r="T43">
        <v>69.599999999999994</v>
      </c>
      <c r="U43" s="156">
        <f t="shared" si="2"/>
        <v>224.34</v>
      </c>
      <c r="V43" s="154">
        <f t="shared" si="3"/>
        <v>0</v>
      </c>
      <c r="Y43">
        <f>BAWANA!AW43+BAWANA!AX43</f>
        <v>32</v>
      </c>
      <c r="Z43">
        <f>BAWANA!BD43+BAWANA!BE43</f>
        <v>13.659999999999997</v>
      </c>
      <c r="AA43">
        <f>BAWANA!X43+BAWANA!Y43</f>
        <v>32</v>
      </c>
      <c r="AB43">
        <f>BAWANA!AE43+BAWANA!AF43</f>
        <v>13.659999999999997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224.34</v>
      </c>
      <c r="E44">
        <f>BAWANA!AM44</f>
        <v>0</v>
      </c>
      <c r="F44">
        <f t="shared" si="4"/>
        <v>256</v>
      </c>
      <c r="G44">
        <f t="shared" si="5"/>
        <v>224.34</v>
      </c>
      <c r="H44" s="154"/>
      <c r="I44">
        <f>BRPL_EOD!AK44+BRPL_EOD!AL44</f>
        <v>70</v>
      </c>
      <c r="J44">
        <f>BYPL_EOD!AK44+BYPL_EOD!AL44</f>
        <v>49.92</v>
      </c>
      <c r="K44">
        <f>MES_EOD!AK44+MES_EOD!AL44</f>
        <v>5.82</v>
      </c>
      <c r="L44">
        <f>NDMC_EOD!AK44+NDMC_EOD!AL44</f>
        <v>29</v>
      </c>
      <c r="M44">
        <f>TPDDL_EOD!AK44+TPDDL_EOD!AL44</f>
        <v>69.599999999999994</v>
      </c>
      <c r="N44">
        <f t="shared" si="0"/>
        <v>224.34</v>
      </c>
      <c r="O44" s="154">
        <f t="shared" si="1"/>
        <v>0</v>
      </c>
      <c r="P44">
        <v>70</v>
      </c>
      <c r="Q44">
        <v>49.92</v>
      </c>
      <c r="R44">
        <v>5.82</v>
      </c>
      <c r="S44">
        <v>29</v>
      </c>
      <c r="T44">
        <v>69.599999999999994</v>
      </c>
      <c r="U44" s="156">
        <f t="shared" si="2"/>
        <v>224.34</v>
      </c>
      <c r="V44" s="154">
        <f t="shared" si="3"/>
        <v>0</v>
      </c>
      <c r="Y44">
        <f>BAWANA!AW44+BAWANA!AX44</f>
        <v>32</v>
      </c>
      <c r="Z44">
        <f>BAWANA!BD44+BAWANA!BE44</f>
        <v>31.207000000000022</v>
      </c>
      <c r="AA44">
        <f>BAWANA!X44+BAWANA!Y44</f>
        <v>32</v>
      </c>
      <c r="AB44">
        <f>BAWANA!AE44+BAWANA!AF44</f>
        <v>31.207000000000022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224.34399999999999</v>
      </c>
      <c r="E45">
        <f>BAWANA!AM45</f>
        <v>0</v>
      </c>
      <c r="F45">
        <f t="shared" si="4"/>
        <v>256</v>
      </c>
      <c r="G45">
        <f t="shared" si="5"/>
        <v>224.34399999999999</v>
      </c>
      <c r="H45" s="154"/>
      <c r="I45">
        <f>BRPL_EOD!AK45+BRPL_EOD!AL45</f>
        <v>70</v>
      </c>
      <c r="J45">
        <f>BYPL_EOD!AK45+BYPL_EOD!AL45</f>
        <v>49.92</v>
      </c>
      <c r="K45">
        <f>MES_EOD!AK45+MES_EOD!AL45</f>
        <v>5.82</v>
      </c>
      <c r="L45">
        <f>NDMC_EOD!AK45+NDMC_EOD!AL45</f>
        <v>29</v>
      </c>
      <c r="M45">
        <f>TPDDL_EOD!AK45+TPDDL_EOD!AL45</f>
        <v>69.599999999999994</v>
      </c>
      <c r="N45">
        <f t="shared" si="0"/>
        <v>224.34</v>
      </c>
      <c r="O45" s="154">
        <f t="shared" si="1"/>
        <v>3.9999999999906777E-3</v>
      </c>
      <c r="P45">
        <v>70.00324241394037</v>
      </c>
      <c r="Q45">
        <v>49.92</v>
      </c>
      <c r="R45">
        <v>5.8201040334405469</v>
      </c>
      <c r="S45">
        <v>29.00065355261907</v>
      </c>
      <c r="T45">
        <v>69.599999999999994</v>
      </c>
      <c r="U45" s="156">
        <f t="shared" si="2"/>
        <v>224.34399999999997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224.34399999999999</v>
      </c>
      <c r="E46">
        <f>BAWANA!AM46</f>
        <v>0</v>
      </c>
      <c r="F46">
        <f t="shared" si="4"/>
        <v>256</v>
      </c>
      <c r="G46">
        <f t="shared" si="5"/>
        <v>224.34399999999999</v>
      </c>
      <c r="H46" s="154"/>
      <c r="I46">
        <f>BRPL_EOD!AK46+BRPL_EOD!AL46</f>
        <v>70</v>
      </c>
      <c r="J46">
        <f>BYPL_EOD!AK46+BYPL_EOD!AL46</f>
        <v>49.92</v>
      </c>
      <c r="K46">
        <f>MES_EOD!AK46+MES_EOD!AL46</f>
        <v>5.82</v>
      </c>
      <c r="L46">
        <f>NDMC_EOD!AK46+NDMC_EOD!AL46</f>
        <v>29</v>
      </c>
      <c r="M46">
        <f>TPDDL_EOD!AK46+TPDDL_EOD!AL46</f>
        <v>69.599999999999994</v>
      </c>
      <c r="N46">
        <f t="shared" si="0"/>
        <v>224.34</v>
      </c>
      <c r="O46" s="154">
        <f t="shared" si="1"/>
        <v>3.9999999999906777E-3</v>
      </c>
      <c r="P46">
        <v>70.00324241394037</v>
      </c>
      <c r="Q46">
        <v>49.92</v>
      </c>
      <c r="R46">
        <v>5.8201040334405469</v>
      </c>
      <c r="S46">
        <v>29.00065355261907</v>
      </c>
      <c r="T46">
        <v>69.599999999999994</v>
      </c>
      <c r="U46" s="156">
        <f t="shared" si="2"/>
        <v>224.34399999999997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224.34399999999999</v>
      </c>
      <c r="E47">
        <f>BAWANA!AM47</f>
        <v>0</v>
      </c>
      <c r="F47">
        <f t="shared" si="4"/>
        <v>256</v>
      </c>
      <c r="G47">
        <f t="shared" si="5"/>
        <v>224.34399999999999</v>
      </c>
      <c r="H47" s="154"/>
      <c r="I47">
        <f>BRPL_EOD!AK47+BRPL_EOD!AL47</f>
        <v>70</v>
      </c>
      <c r="J47">
        <f>BYPL_EOD!AK47+BYPL_EOD!AL47</f>
        <v>49.92</v>
      </c>
      <c r="K47">
        <f>MES_EOD!AK47+MES_EOD!AL47</f>
        <v>5.82</v>
      </c>
      <c r="L47">
        <f>NDMC_EOD!AK47+NDMC_EOD!AL47</f>
        <v>29</v>
      </c>
      <c r="M47">
        <f>TPDDL_EOD!AK47+TPDDL_EOD!AL47</f>
        <v>69.599999999999994</v>
      </c>
      <c r="N47">
        <f t="shared" si="0"/>
        <v>224.34</v>
      </c>
      <c r="O47" s="154">
        <f t="shared" si="1"/>
        <v>3.9999999999906777E-3</v>
      </c>
      <c r="P47">
        <v>70.00324241394037</v>
      </c>
      <c r="Q47">
        <v>49.92</v>
      </c>
      <c r="R47">
        <v>5.8201040334405469</v>
      </c>
      <c r="S47">
        <v>29.00065355261907</v>
      </c>
      <c r="T47">
        <v>69.599999999999994</v>
      </c>
      <c r="U47" s="156">
        <f t="shared" si="2"/>
        <v>224.34399999999997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224.34399999999999</v>
      </c>
      <c r="E48">
        <f>BAWANA!AM48</f>
        <v>0</v>
      </c>
      <c r="F48">
        <f t="shared" si="4"/>
        <v>256</v>
      </c>
      <c r="G48">
        <f t="shared" si="5"/>
        <v>224.34399999999999</v>
      </c>
      <c r="H48" s="154"/>
      <c r="I48">
        <f>BRPL_EOD!AK48+BRPL_EOD!AL48</f>
        <v>70</v>
      </c>
      <c r="J48">
        <f>BYPL_EOD!AK48+BYPL_EOD!AL48</f>
        <v>49.92</v>
      </c>
      <c r="K48">
        <f>MES_EOD!AK48+MES_EOD!AL48</f>
        <v>5.82</v>
      </c>
      <c r="L48">
        <f>NDMC_EOD!AK48+NDMC_EOD!AL48</f>
        <v>29</v>
      </c>
      <c r="M48">
        <f>TPDDL_EOD!AK48+TPDDL_EOD!AL48</f>
        <v>69.599999999999994</v>
      </c>
      <c r="N48">
        <f t="shared" si="0"/>
        <v>224.34</v>
      </c>
      <c r="O48" s="154">
        <f t="shared" si="1"/>
        <v>3.9999999999906777E-3</v>
      </c>
      <c r="P48">
        <v>70.00324241394037</v>
      </c>
      <c r="Q48">
        <v>49.92</v>
      </c>
      <c r="R48">
        <v>5.8201040334405469</v>
      </c>
      <c r="S48">
        <v>29.00065355261907</v>
      </c>
      <c r="T48">
        <v>69.599999999999994</v>
      </c>
      <c r="U48" s="156">
        <f t="shared" si="2"/>
        <v>224.34399999999997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224.34</v>
      </c>
      <c r="E49">
        <f>BAWANA!AM49</f>
        <v>0</v>
      </c>
      <c r="F49">
        <f t="shared" si="4"/>
        <v>256</v>
      </c>
      <c r="G49">
        <f t="shared" si="5"/>
        <v>224.34</v>
      </c>
      <c r="H49" s="154"/>
      <c r="I49">
        <f>BRPL_EOD!AK49+BRPL_EOD!AL49</f>
        <v>70</v>
      </c>
      <c r="J49">
        <f>BYPL_EOD!AK49+BYPL_EOD!AL49</f>
        <v>49.92</v>
      </c>
      <c r="K49">
        <f>MES_EOD!AK49+MES_EOD!AL49</f>
        <v>5.82</v>
      </c>
      <c r="L49">
        <f>NDMC_EOD!AK49+NDMC_EOD!AL49</f>
        <v>29</v>
      </c>
      <c r="M49">
        <f>TPDDL_EOD!AK49+TPDDL_EOD!AL49</f>
        <v>69.599999999999994</v>
      </c>
      <c r="N49">
        <f t="shared" si="0"/>
        <v>224.34</v>
      </c>
      <c r="O49" s="154">
        <f t="shared" si="1"/>
        <v>0</v>
      </c>
      <c r="P49">
        <v>70</v>
      </c>
      <c r="Q49">
        <v>49.92</v>
      </c>
      <c r="R49">
        <v>5.82</v>
      </c>
      <c r="S49">
        <v>29</v>
      </c>
      <c r="T49">
        <v>69.599999999999994</v>
      </c>
      <c r="U49" s="156">
        <f t="shared" si="2"/>
        <v>224.34</v>
      </c>
      <c r="V49" s="154">
        <f t="shared" si="3"/>
        <v>0</v>
      </c>
      <c r="Y49">
        <f>BAWANA!AW49+BAWANA!AX49</f>
        <v>32</v>
      </c>
      <c r="Z49">
        <f>BAWANA!BD49+BAWANA!BE49</f>
        <v>13.66</v>
      </c>
      <c r="AA49">
        <f>BAWANA!X49+BAWANA!Y49</f>
        <v>32</v>
      </c>
      <c r="AB49">
        <f>BAWANA!AE49+BAWANA!AF49</f>
        <v>13.66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224.34</v>
      </c>
      <c r="E50">
        <f>BAWANA!AM50</f>
        <v>0</v>
      </c>
      <c r="F50">
        <f t="shared" si="4"/>
        <v>256</v>
      </c>
      <c r="G50">
        <f t="shared" si="5"/>
        <v>224.34</v>
      </c>
      <c r="H50" s="154"/>
      <c r="I50">
        <f>BRPL_EOD!AK50+BRPL_EOD!AL50</f>
        <v>70</v>
      </c>
      <c r="J50">
        <f>BYPL_EOD!AK50+BYPL_EOD!AL50</f>
        <v>49.92</v>
      </c>
      <c r="K50">
        <f>MES_EOD!AK50+MES_EOD!AL50</f>
        <v>5.82</v>
      </c>
      <c r="L50">
        <f>NDMC_EOD!AK50+NDMC_EOD!AL50</f>
        <v>29</v>
      </c>
      <c r="M50">
        <f>TPDDL_EOD!AK50+TPDDL_EOD!AL50</f>
        <v>69.599999999999994</v>
      </c>
      <c r="N50">
        <f t="shared" si="0"/>
        <v>224.34</v>
      </c>
      <c r="O50" s="154">
        <f t="shared" si="1"/>
        <v>0</v>
      </c>
      <c r="P50">
        <v>70</v>
      </c>
      <c r="Q50">
        <v>49.92</v>
      </c>
      <c r="R50">
        <v>5.82</v>
      </c>
      <c r="S50">
        <v>29</v>
      </c>
      <c r="T50">
        <v>69.599999999999994</v>
      </c>
      <c r="U50" s="156">
        <f t="shared" si="2"/>
        <v>224.34</v>
      </c>
      <c r="V50" s="154">
        <f t="shared" si="3"/>
        <v>0</v>
      </c>
      <c r="Y50">
        <f>BAWANA!AW50+BAWANA!AX50</f>
        <v>32</v>
      </c>
      <c r="Z50">
        <f>BAWANA!BD50+BAWANA!BE50</f>
        <v>13.66</v>
      </c>
      <c r="AA50">
        <f>BAWANA!X50+BAWANA!Y50</f>
        <v>32</v>
      </c>
      <c r="AB50">
        <f>BAWANA!AE50+BAWANA!AF50</f>
        <v>13.66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224.34</v>
      </c>
      <c r="E51">
        <f>BAWANA!AM51</f>
        <v>0</v>
      </c>
      <c r="F51">
        <f t="shared" si="4"/>
        <v>256</v>
      </c>
      <c r="G51">
        <f t="shared" si="5"/>
        <v>224.34</v>
      </c>
      <c r="H51" s="154"/>
      <c r="I51">
        <f>BRPL_EOD!AK51+BRPL_EOD!AL51</f>
        <v>70</v>
      </c>
      <c r="J51">
        <f>BYPL_EOD!AK51+BYPL_EOD!AL51</f>
        <v>49.92</v>
      </c>
      <c r="K51">
        <f>MES_EOD!AK51+MES_EOD!AL51</f>
        <v>5.82</v>
      </c>
      <c r="L51">
        <f>NDMC_EOD!AK51+NDMC_EOD!AL51</f>
        <v>29</v>
      </c>
      <c r="M51">
        <f>TPDDL_EOD!AK51+TPDDL_EOD!AL51</f>
        <v>69.599999999999994</v>
      </c>
      <c r="N51">
        <f t="shared" si="0"/>
        <v>224.34</v>
      </c>
      <c r="O51" s="154">
        <f t="shared" si="1"/>
        <v>0</v>
      </c>
      <c r="P51">
        <v>70</v>
      </c>
      <c r="Q51">
        <v>49.92</v>
      </c>
      <c r="R51">
        <v>5.82</v>
      </c>
      <c r="S51">
        <v>29</v>
      </c>
      <c r="T51">
        <v>69.599999999999994</v>
      </c>
      <c r="U51" s="156">
        <f t="shared" si="2"/>
        <v>224.34</v>
      </c>
      <c r="V51" s="154">
        <f t="shared" si="3"/>
        <v>0</v>
      </c>
      <c r="Y51">
        <f>BAWANA!AW51+BAWANA!AX51</f>
        <v>32</v>
      </c>
      <c r="Z51">
        <f>BAWANA!BD51+BAWANA!BE51</f>
        <v>13.66</v>
      </c>
      <c r="AA51">
        <f>BAWANA!X51+BAWANA!Y51</f>
        <v>32</v>
      </c>
      <c r="AB51">
        <f>BAWANA!AE51+BAWANA!AF51</f>
        <v>13.66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224.34</v>
      </c>
      <c r="E52">
        <f>BAWANA!AM52</f>
        <v>0</v>
      </c>
      <c r="F52">
        <f t="shared" si="4"/>
        <v>256</v>
      </c>
      <c r="G52">
        <f t="shared" si="5"/>
        <v>224.34</v>
      </c>
      <c r="H52" s="154"/>
      <c r="I52">
        <f>BRPL_EOD!AK52+BRPL_EOD!AL52</f>
        <v>70</v>
      </c>
      <c r="J52">
        <f>BYPL_EOD!AK52+BYPL_EOD!AL52</f>
        <v>49.92</v>
      </c>
      <c r="K52">
        <f>MES_EOD!AK52+MES_EOD!AL52</f>
        <v>5.82</v>
      </c>
      <c r="L52">
        <f>NDMC_EOD!AK52+NDMC_EOD!AL52</f>
        <v>29</v>
      </c>
      <c r="M52">
        <f>TPDDL_EOD!AK52+TPDDL_EOD!AL52</f>
        <v>69.599999999999994</v>
      </c>
      <c r="N52">
        <f t="shared" si="0"/>
        <v>224.34</v>
      </c>
      <c r="O52" s="154">
        <f t="shared" si="1"/>
        <v>0</v>
      </c>
      <c r="P52">
        <v>70</v>
      </c>
      <c r="Q52">
        <v>49.92</v>
      </c>
      <c r="R52">
        <v>5.82</v>
      </c>
      <c r="S52">
        <v>29</v>
      </c>
      <c r="T52">
        <v>69.599999999999994</v>
      </c>
      <c r="U52" s="156">
        <f t="shared" si="2"/>
        <v>224.34</v>
      </c>
      <c r="V52" s="154">
        <f t="shared" si="3"/>
        <v>0</v>
      </c>
      <c r="Y52">
        <f>BAWANA!AW52+BAWANA!AX52</f>
        <v>32</v>
      </c>
      <c r="Z52">
        <f>BAWANA!BD52+BAWANA!BE52</f>
        <v>13.66</v>
      </c>
      <c r="AA52">
        <f>BAWANA!X52+BAWANA!Y52</f>
        <v>32</v>
      </c>
      <c r="AB52">
        <f>BAWANA!AE52+BAWANA!AF52</f>
        <v>13.66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224.34</v>
      </c>
      <c r="E53">
        <f>BAWANA!AM53</f>
        <v>0</v>
      </c>
      <c r="F53">
        <f t="shared" si="4"/>
        <v>256</v>
      </c>
      <c r="G53">
        <f t="shared" si="5"/>
        <v>224.34</v>
      </c>
      <c r="H53" s="154"/>
      <c r="I53">
        <f>BRPL_EOD!AK53+BRPL_EOD!AL53</f>
        <v>70</v>
      </c>
      <c r="J53">
        <f>BYPL_EOD!AK53+BYPL_EOD!AL53</f>
        <v>49.92</v>
      </c>
      <c r="K53">
        <f>MES_EOD!AK53+MES_EOD!AL53</f>
        <v>5.82</v>
      </c>
      <c r="L53">
        <f>NDMC_EOD!AK53+NDMC_EOD!AL53</f>
        <v>29</v>
      </c>
      <c r="M53">
        <f>TPDDL_EOD!AK53+TPDDL_EOD!AL53</f>
        <v>69.599999999999994</v>
      </c>
      <c r="N53">
        <f t="shared" si="0"/>
        <v>224.34</v>
      </c>
      <c r="O53" s="154">
        <f t="shared" si="1"/>
        <v>0</v>
      </c>
      <c r="P53">
        <v>70</v>
      </c>
      <c r="Q53">
        <v>49.92</v>
      </c>
      <c r="R53">
        <v>5.82</v>
      </c>
      <c r="S53">
        <v>29</v>
      </c>
      <c r="T53">
        <v>69.599999999999994</v>
      </c>
      <c r="U53" s="156">
        <f t="shared" si="2"/>
        <v>224.34</v>
      </c>
      <c r="V53" s="154">
        <f t="shared" si="3"/>
        <v>0</v>
      </c>
      <c r="Y53">
        <f>BAWANA!AW53+BAWANA!AX53</f>
        <v>32</v>
      </c>
      <c r="Z53">
        <f>BAWANA!BD53+BAWANA!BE53</f>
        <v>13.66</v>
      </c>
      <c r="AA53">
        <f>BAWANA!X53+BAWANA!Y53</f>
        <v>32</v>
      </c>
      <c r="AB53">
        <f>BAWANA!AE53+BAWANA!AF53</f>
        <v>13.66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224.34</v>
      </c>
      <c r="E54">
        <f>BAWANA!AM54</f>
        <v>0</v>
      </c>
      <c r="F54">
        <f t="shared" si="4"/>
        <v>256</v>
      </c>
      <c r="G54">
        <f t="shared" si="5"/>
        <v>224.34</v>
      </c>
      <c r="H54" s="154"/>
      <c r="I54">
        <f>BRPL_EOD!AK54+BRPL_EOD!AL54</f>
        <v>70</v>
      </c>
      <c r="J54">
        <f>BYPL_EOD!AK54+BYPL_EOD!AL54</f>
        <v>49.92</v>
      </c>
      <c r="K54">
        <f>MES_EOD!AK54+MES_EOD!AL54</f>
        <v>5.82</v>
      </c>
      <c r="L54">
        <f>NDMC_EOD!AK54+NDMC_EOD!AL54</f>
        <v>29</v>
      </c>
      <c r="M54">
        <f>TPDDL_EOD!AK54+TPDDL_EOD!AL54</f>
        <v>69.599999999999994</v>
      </c>
      <c r="N54">
        <f t="shared" si="0"/>
        <v>224.34</v>
      </c>
      <c r="O54" s="154">
        <f t="shared" si="1"/>
        <v>0</v>
      </c>
      <c r="P54">
        <v>70</v>
      </c>
      <c r="Q54">
        <v>49.92</v>
      </c>
      <c r="R54">
        <v>5.82</v>
      </c>
      <c r="S54">
        <v>29</v>
      </c>
      <c r="T54">
        <v>69.599999999999994</v>
      </c>
      <c r="U54" s="156">
        <f t="shared" si="2"/>
        <v>224.34</v>
      </c>
      <c r="V54" s="154">
        <f t="shared" si="3"/>
        <v>0</v>
      </c>
      <c r="Y54">
        <f>BAWANA!AW54+BAWANA!AX54</f>
        <v>32</v>
      </c>
      <c r="Z54">
        <f>BAWANA!BD54+BAWANA!BE54</f>
        <v>13.66</v>
      </c>
      <c r="AA54">
        <f>BAWANA!X54+BAWANA!Y54</f>
        <v>32</v>
      </c>
      <c r="AB54">
        <f>BAWANA!AE54+BAWANA!AF54</f>
        <v>13.66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253.95999999999998</v>
      </c>
      <c r="E55">
        <f>BAWANA!AM55</f>
        <v>0</v>
      </c>
      <c r="F55">
        <f t="shared" si="4"/>
        <v>256</v>
      </c>
      <c r="G55">
        <f t="shared" si="5"/>
        <v>253.95999999999998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5.82</v>
      </c>
      <c r="L55">
        <f>NDMC_EOD!AK55+NDMC_EOD!AL55</f>
        <v>29</v>
      </c>
      <c r="M55">
        <f>TPDDL_EOD!AK55+TPDDL_EOD!AL55</f>
        <v>69.599999999999994</v>
      </c>
      <c r="N55">
        <f t="shared" si="0"/>
        <v>253.96</v>
      </c>
      <c r="O55" s="154">
        <f t="shared" si="1"/>
        <v>0</v>
      </c>
      <c r="P55">
        <v>99.61999999999999</v>
      </c>
      <c r="Q55">
        <v>49.919999999999995</v>
      </c>
      <c r="R55">
        <v>5.8199999999999994</v>
      </c>
      <c r="S55">
        <v>28.999999999999996</v>
      </c>
      <c r="T55">
        <v>69.59999999999998</v>
      </c>
      <c r="U55" s="156">
        <f t="shared" si="2"/>
        <v>253.95999999999998</v>
      </c>
      <c r="V55" s="154">
        <f t="shared" si="3"/>
        <v>0</v>
      </c>
      <c r="Y55">
        <f>BAWANA!AW55+BAWANA!AX55</f>
        <v>32</v>
      </c>
      <c r="Z55">
        <f>BAWANA!BD55+BAWANA!BE55</f>
        <v>0</v>
      </c>
      <c r="AA55">
        <f>BAWANA!X55+BAWANA!Y55</f>
        <v>32</v>
      </c>
      <c r="AB55">
        <f>BAWANA!AE55+BAWANA!AF55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253.95999999999998</v>
      </c>
      <c r="E56">
        <f>BAWANA!AM56</f>
        <v>0</v>
      </c>
      <c r="F56">
        <f t="shared" si="4"/>
        <v>256</v>
      </c>
      <c r="G56">
        <f t="shared" si="5"/>
        <v>253.95999999999998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5.82</v>
      </c>
      <c r="L56">
        <f>NDMC_EOD!AK56+NDMC_EOD!AL56</f>
        <v>29</v>
      </c>
      <c r="M56">
        <f>TPDDL_EOD!AK56+TPDDL_EOD!AL56</f>
        <v>69.599999999999994</v>
      </c>
      <c r="N56">
        <f t="shared" si="0"/>
        <v>253.96</v>
      </c>
      <c r="O56" s="154">
        <f t="shared" si="1"/>
        <v>0</v>
      </c>
      <c r="P56">
        <v>99.61999999999999</v>
      </c>
      <c r="Q56">
        <v>49.919999999999995</v>
      </c>
      <c r="R56">
        <v>5.8199999999999994</v>
      </c>
      <c r="S56">
        <v>28.999999999999996</v>
      </c>
      <c r="T56">
        <v>69.59999999999998</v>
      </c>
      <c r="U56" s="156">
        <f t="shared" si="2"/>
        <v>253.95999999999998</v>
      </c>
      <c r="V56" s="154">
        <f t="shared" si="3"/>
        <v>0</v>
      </c>
      <c r="Y56">
        <f>BAWANA!AW56+BAWANA!AX56</f>
        <v>32</v>
      </c>
      <c r="Z56">
        <f>BAWANA!BD56+BAWANA!BE56</f>
        <v>0</v>
      </c>
      <c r="AA56">
        <f>BAWANA!X56+BAWANA!Y56</f>
        <v>32</v>
      </c>
      <c r="AB56">
        <f>BAWANA!AE56+BAWANA!AF56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253.95999999999998</v>
      </c>
      <c r="E57">
        <f>BAWANA!AM57</f>
        <v>0</v>
      </c>
      <c r="F57">
        <f t="shared" si="4"/>
        <v>256</v>
      </c>
      <c r="G57">
        <f t="shared" si="5"/>
        <v>253.95999999999998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5.82</v>
      </c>
      <c r="L57">
        <f>NDMC_EOD!AK57+NDMC_EOD!AL57</f>
        <v>29</v>
      </c>
      <c r="M57">
        <f>TPDDL_EOD!AK57+TPDDL_EOD!AL57</f>
        <v>69.599999999999994</v>
      </c>
      <c r="N57">
        <f t="shared" si="0"/>
        <v>253.96</v>
      </c>
      <c r="O57" s="154">
        <f t="shared" si="1"/>
        <v>0</v>
      </c>
      <c r="P57">
        <v>99.61999999999999</v>
      </c>
      <c r="Q57">
        <v>49.919999999999995</v>
      </c>
      <c r="R57">
        <v>5.8199999999999994</v>
      </c>
      <c r="S57">
        <v>28.999999999999996</v>
      </c>
      <c r="T57">
        <v>69.59999999999998</v>
      </c>
      <c r="U57" s="156">
        <f t="shared" si="2"/>
        <v>253.95999999999998</v>
      </c>
      <c r="V57" s="154">
        <f t="shared" si="3"/>
        <v>0</v>
      </c>
      <c r="Y57">
        <f>BAWANA!AW57+BAWANA!AX57</f>
        <v>32</v>
      </c>
      <c r="Z57">
        <f>BAWANA!BD57+BAWANA!BE57</f>
        <v>0</v>
      </c>
      <c r="AA57">
        <f>BAWANA!X57+BAWANA!Y57</f>
        <v>32</v>
      </c>
      <c r="AB57">
        <f>BAWANA!AE57+BAWANA!AF57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253.95999999999998</v>
      </c>
      <c r="E58">
        <f>BAWANA!AM58</f>
        <v>0</v>
      </c>
      <c r="F58">
        <f t="shared" si="4"/>
        <v>256</v>
      </c>
      <c r="G58">
        <f t="shared" si="5"/>
        <v>253.95999999999998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5.82</v>
      </c>
      <c r="L58">
        <f>NDMC_EOD!AK58+NDMC_EOD!AL58</f>
        <v>29</v>
      </c>
      <c r="M58">
        <f>TPDDL_EOD!AK58+TPDDL_EOD!AL58</f>
        <v>69.599999999999994</v>
      </c>
      <c r="N58">
        <f t="shared" si="0"/>
        <v>253.96</v>
      </c>
      <c r="O58" s="154">
        <f t="shared" si="1"/>
        <v>0</v>
      </c>
      <c r="P58">
        <v>99.61999999999999</v>
      </c>
      <c r="Q58">
        <v>49.919999999999995</v>
      </c>
      <c r="R58">
        <v>5.8199999999999994</v>
      </c>
      <c r="S58">
        <v>28.999999999999996</v>
      </c>
      <c r="T58">
        <v>69.59999999999998</v>
      </c>
      <c r="U58" s="156">
        <f t="shared" si="2"/>
        <v>253.95999999999998</v>
      </c>
      <c r="V58" s="154">
        <f t="shared" si="3"/>
        <v>0</v>
      </c>
      <c r="Y58">
        <f>BAWANA!AW58+BAWANA!AX58</f>
        <v>32</v>
      </c>
      <c r="Z58">
        <f>BAWANA!BD58+BAWANA!BE58</f>
        <v>0</v>
      </c>
      <c r="AA58">
        <f>BAWANA!X58+BAWANA!Y58</f>
        <v>32</v>
      </c>
      <c r="AB58">
        <f>BAWANA!AE58+BAWANA!AF58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253.95999999999998</v>
      </c>
      <c r="E59">
        <f>BAWANA!AM59</f>
        <v>0</v>
      </c>
      <c r="F59">
        <f t="shared" si="4"/>
        <v>256</v>
      </c>
      <c r="G59">
        <f t="shared" si="5"/>
        <v>253.95999999999998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5.82</v>
      </c>
      <c r="L59">
        <f>NDMC_EOD!AK59+NDMC_EOD!AL59</f>
        <v>29</v>
      </c>
      <c r="M59">
        <f>TPDDL_EOD!AK59+TPDDL_EOD!AL59</f>
        <v>69.599999999999994</v>
      </c>
      <c r="N59">
        <f t="shared" si="0"/>
        <v>253.96</v>
      </c>
      <c r="O59" s="154">
        <f t="shared" si="1"/>
        <v>0</v>
      </c>
      <c r="P59">
        <v>99.61999999999999</v>
      </c>
      <c r="Q59">
        <v>49.919999999999995</v>
      </c>
      <c r="R59">
        <v>5.8199999999999994</v>
      </c>
      <c r="S59">
        <v>28.999999999999996</v>
      </c>
      <c r="T59">
        <v>69.59999999999998</v>
      </c>
      <c r="U59" s="156">
        <f t="shared" si="2"/>
        <v>253.95999999999998</v>
      </c>
      <c r="V59" s="154">
        <f t="shared" si="3"/>
        <v>0</v>
      </c>
      <c r="Y59">
        <f>BAWANA!AW59+BAWANA!AX59</f>
        <v>32</v>
      </c>
      <c r="Z59">
        <f>BAWANA!BD59+BAWANA!BE59</f>
        <v>0</v>
      </c>
      <c r="AA59">
        <f>BAWANA!X59+BAWANA!Y59</f>
        <v>32</v>
      </c>
      <c r="AB59">
        <f>BAWANA!AE59+BAWANA!AF59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253.95999999999998</v>
      </c>
      <c r="E60">
        <f>BAWANA!AM60</f>
        <v>0</v>
      </c>
      <c r="F60">
        <f t="shared" si="4"/>
        <v>256</v>
      </c>
      <c r="G60">
        <f t="shared" si="5"/>
        <v>253.95999999999998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5.82</v>
      </c>
      <c r="L60">
        <f>NDMC_EOD!AK60+NDMC_EOD!AL60</f>
        <v>29</v>
      </c>
      <c r="M60">
        <f>TPDDL_EOD!AK60+TPDDL_EOD!AL60</f>
        <v>69.599999999999994</v>
      </c>
      <c r="N60">
        <f t="shared" si="0"/>
        <v>253.96</v>
      </c>
      <c r="O60" s="154">
        <f t="shared" si="1"/>
        <v>0</v>
      </c>
      <c r="P60">
        <v>99.61999999999999</v>
      </c>
      <c r="Q60">
        <v>49.919999999999995</v>
      </c>
      <c r="R60">
        <v>5.8199999999999994</v>
      </c>
      <c r="S60">
        <v>28.999999999999996</v>
      </c>
      <c r="T60">
        <v>69.59999999999998</v>
      </c>
      <c r="U60" s="156">
        <f t="shared" si="2"/>
        <v>253.95999999999998</v>
      </c>
      <c r="V60" s="154">
        <f t="shared" si="3"/>
        <v>0</v>
      </c>
      <c r="Y60">
        <f>BAWANA!AW60+BAWANA!AX60</f>
        <v>32</v>
      </c>
      <c r="Z60">
        <f>BAWANA!BD60+BAWANA!BE60</f>
        <v>0</v>
      </c>
      <c r="AA60">
        <f>BAWANA!X60+BAWANA!Y60</f>
        <v>32</v>
      </c>
      <c r="AB60">
        <f>BAWANA!AE60+BAWANA!AF60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253.95999999999998</v>
      </c>
      <c r="E61">
        <f>BAWANA!AM61</f>
        <v>0</v>
      </c>
      <c r="F61">
        <f t="shared" si="4"/>
        <v>256</v>
      </c>
      <c r="G61">
        <f t="shared" si="5"/>
        <v>253.95999999999998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5.82</v>
      </c>
      <c r="L61">
        <f>NDMC_EOD!AK61+NDMC_EOD!AL61</f>
        <v>29</v>
      </c>
      <c r="M61">
        <f>TPDDL_EOD!AK61+TPDDL_EOD!AL61</f>
        <v>69.599999999999994</v>
      </c>
      <c r="N61">
        <f t="shared" si="0"/>
        <v>253.96</v>
      </c>
      <c r="O61" s="154">
        <f t="shared" si="1"/>
        <v>0</v>
      </c>
      <c r="P61">
        <v>99.61999999999999</v>
      </c>
      <c r="Q61">
        <v>49.919999999999995</v>
      </c>
      <c r="R61">
        <v>5.8199999999999994</v>
      </c>
      <c r="S61">
        <v>28.999999999999996</v>
      </c>
      <c r="T61">
        <v>69.59999999999998</v>
      </c>
      <c r="U61" s="156">
        <f t="shared" si="2"/>
        <v>253.95999999999998</v>
      </c>
      <c r="V61" s="154">
        <f t="shared" si="3"/>
        <v>0</v>
      </c>
      <c r="Y61">
        <f>BAWANA!AW61+BAWANA!AX61</f>
        <v>32</v>
      </c>
      <c r="Z61">
        <f>BAWANA!BD61+BAWANA!BE61</f>
        <v>0</v>
      </c>
      <c r="AA61">
        <f>BAWANA!X61+BAWANA!Y61</f>
        <v>32</v>
      </c>
      <c r="AB61">
        <f>BAWANA!AE61+BAWANA!AF61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253.95999999999998</v>
      </c>
      <c r="E62">
        <f>BAWANA!AM62</f>
        <v>0</v>
      </c>
      <c r="F62">
        <f t="shared" si="4"/>
        <v>256</v>
      </c>
      <c r="G62">
        <f t="shared" si="5"/>
        <v>253.95999999999998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29</v>
      </c>
      <c r="M62">
        <f>TPDDL_EOD!AK62+TPDDL_EOD!AL62</f>
        <v>69.599999999999994</v>
      </c>
      <c r="N62">
        <f t="shared" si="0"/>
        <v>253.96</v>
      </c>
      <c r="O62" s="154">
        <f t="shared" si="1"/>
        <v>0</v>
      </c>
      <c r="P62">
        <v>99.61999999999999</v>
      </c>
      <c r="Q62">
        <v>49.919999999999995</v>
      </c>
      <c r="R62">
        <v>5.8199999999999994</v>
      </c>
      <c r="S62">
        <v>28.999999999999996</v>
      </c>
      <c r="T62">
        <v>69.59999999999998</v>
      </c>
      <c r="U62" s="156">
        <f t="shared" si="2"/>
        <v>253.95999999999998</v>
      </c>
      <c r="V62" s="154">
        <f t="shared" si="3"/>
        <v>0</v>
      </c>
      <c r="Y62">
        <f>BAWANA!AW62+BAWANA!AX62</f>
        <v>32</v>
      </c>
      <c r="Z62">
        <f>BAWANA!BD62+BAWANA!BE62</f>
        <v>0</v>
      </c>
      <c r="AA62">
        <f>BAWANA!X62+BAWANA!Y62</f>
        <v>32</v>
      </c>
      <c r="AB62">
        <f>BAWANA!AE62+BAWANA!AF62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253.95999999999998</v>
      </c>
      <c r="E63">
        <f>BAWANA!AM63</f>
        <v>0</v>
      </c>
      <c r="F63">
        <f t="shared" si="4"/>
        <v>256</v>
      </c>
      <c r="G63">
        <f t="shared" si="5"/>
        <v>253.95999999999998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5.82</v>
      </c>
      <c r="L63">
        <f>NDMC_EOD!AK63+NDMC_EOD!AL63</f>
        <v>29</v>
      </c>
      <c r="M63">
        <f>TPDDL_EOD!AK63+TPDDL_EOD!AL63</f>
        <v>69.599999999999994</v>
      </c>
      <c r="N63">
        <f t="shared" si="0"/>
        <v>253.96</v>
      </c>
      <c r="O63" s="154">
        <f t="shared" si="1"/>
        <v>0</v>
      </c>
      <c r="P63">
        <v>99.61999999999999</v>
      </c>
      <c r="Q63">
        <v>49.919999999999995</v>
      </c>
      <c r="R63">
        <v>5.8199999999999994</v>
      </c>
      <c r="S63">
        <v>28.999999999999996</v>
      </c>
      <c r="T63">
        <v>69.59999999999998</v>
      </c>
      <c r="U63" s="156">
        <f t="shared" si="2"/>
        <v>253.95999999999998</v>
      </c>
      <c r="V63" s="154">
        <f t="shared" si="3"/>
        <v>0</v>
      </c>
      <c r="Y63">
        <f>BAWANA!AW63+BAWANA!AX63</f>
        <v>32</v>
      </c>
      <c r="Z63">
        <f>BAWANA!BD63+BAWANA!BE63</f>
        <v>0</v>
      </c>
      <c r="AA63">
        <f>BAWANA!X63+BAWANA!Y63</f>
        <v>32</v>
      </c>
      <c r="AB63">
        <f>BAWANA!AE63+BAWANA!AF63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253.95999999999998</v>
      </c>
      <c r="E64">
        <f>BAWANA!AM64</f>
        <v>0</v>
      </c>
      <c r="F64">
        <f t="shared" si="4"/>
        <v>256</v>
      </c>
      <c r="G64">
        <f t="shared" si="5"/>
        <v>253.95999999999998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5.82</v>
      </c>
      <c r="L64">
        <f>NDMC_EOD!AK64+NDMC_EOD!AL64</f>
        <v>29</v>
      </c>
      <c r="M64">
        <f>TPDDL_EOD!AK64+TPDDL_EOD!AL64</f>
        <v>69.599999999999994</v>
      </c>
      <c r="N64">
        <f t="shared" si="0"/>
        <v>253.96</v>
      </c>
      <c r="O64" s="154">
        <f t="shared" si="1"/>
        <v>0</v>
      </c>
      <c r="P64">
        <v>99.61999999999999</v>
      </c>
      <c r="Q64">
        <v>49.919999999999995</v>
      </c>
      <c r="R64">
        <v>5.8199999999999994</v>
      </c>
      <c r="S64">
        <v>28.999999999999996</v>
      </c>
      <c r="T64">
        <v>69.59999999999998</v>
      </c>
      <c r="U64" s="156">
        <f t="shared" si="2"/>
        <v>253.95999999999998</v>
      </c>
      <c r="V64" s="154">
        <f t="shared" si="3"/>
        <v>0</v>
      </c>
      <c r="Y64">
        <f>BAWANA!AW64+BAWANA!AX64</f>
        <v>32</v>
      </c>
      <c r="Z64">
        <f>BAWANA!BD64+BAWANA!BE64</f>
        <v>0</v>
      </c>
      <c r="AA64">
        <f>BAWANA!X64+BAWANA!Y64</f>
        <v>32</v>
      </c>
      <c r="AB64">
        <f>BAWANA!AE64+BAWANA!AF64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253.95999999999998</v>
      </c>
      <c r="E65">
        <f>BAWANA!AM65</f>
        <v>0</v>
      </c>
      <c r="F65">
        <f t="shared" si="4"/>
        <v>256</v>
      </c>
      <c r="G65">
        <f t="shared" si="5"/>
        <v>253.95999999999998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5.82</v>
      </c>
      <c r="L65">
        <f>NDMC_EOD!AK65+NDMC_EOD!AL65</f>
        <v>29</v>
      </c>
      <c r="M65">
        <f>TPDDL_EOD!AK65+TPDDL_EOD!AL65</f>
        <v>69.599999999999994</v>
      </c>
      <c r="N65">
        <f t="shared" si="0"/>
        <v>253.96</v>
      </c>
      <c r="O65" s="154">
        <f t="shared" si="1"/>
        <v>0</v>
      </c>
      <c r="P65">
        <v>99.61999999999999</v>
      </c>
      <c r="Q65">
        <v>49.919999999999995</v>
      </c>
      <c r="R65">
        <v>5.8199999999999994</v>
      </c>
      <c r="S65">
        <v>28.999999999999996</v>
      </c>
      <c r="T65">
        <v>69.59999999999998</v>
      </c>
      <c r="U65" s="156">
        <f t="shared" si="2"/>
        <v>253.95999999999998</v>
      </c>
      <c r="V65" s="154">
        <f t="shared" si="3"/>
        <v>0</v>
      </c>
      <c r="Y65">
        <f>BAWANA!AW65+BAWANA!AX65</f>
        <v>32</v>
      </c>
      <c r="Z65">
        <f>BAWANA!BD65+BAWANA!BE65</f>
        <v>0</v>
      </c>
      <c r="AA65">
        <f>BAWANA!X65+BAWANA!Y65</f>
        <v>32</v>
      </c>
      <c r="AB65">
        <f>BAWANA!AE65+BAWANA!AF65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253.95999999999998</v>
      </c>
      <c r="E66">
        <f>BAWANA!AM66</f>
        <v>0</v>
      </c>
      <c r="F66">
        <f t="shared" si="4"/>
        <v>256</v>
      </c>
      <c r="G66">
        <f t="shared" si="5"/>
        <v>253.95999999999998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5.82</v>
      </c>
      <c r="L66">
        <f>NDMC_EOD!AK66+NDMC_EOD!AL66</f>
        <v>29</v>
      </c>
      <c r="M66">
        <f>TPDDL_EOD!AK66+TPDDL_EOD!AL66</f>
        <v>69.599999999999994</v>
      </c>
      <c r="N66">
        <f t="shared" si="0"/>
        <v>253.96</v>
      </c>
      <c r="O66" s="154">
        <f t="shared" si="1"/>
        <v>0</v>
      </c>
      <c r="P66">
        <v>99.61999999999999</v>
      </c>
      <c r="Q66">
        <v>49.919999999999995</v>
      </c>
      <c r="R66">
        <v>5.8199999999999994</v>
      </c>
      <c r="S66">
        <v>28.999999999999996</v>
      </c>
      <c r="T66">
        <v>69.59999999999998</v>
      </c>
      <c r="U66" s="156">
        <f t="shared" si="2"/>
        <v>253.95999999999998</v>
      </c>
      <c r="V66" s="154">
        <f t="shared" si="3"/>
        <v>0</v>
      </c>
      <c r="Y66">
        <f>BAWANA!AW66+BAWANA!AX66</f>
        <v>32</v>
      </c>
      <c r="Z66">
        <f>BAWANA!BD66+BAWANA!BE66</f>
        <v>0</v>
      </c>
      <c r="AA66">
        <f>BAWANA!X66+BAWANA!Y66</f>
        <v>32</v>
      </c>
      <c r="AB66">
        <f>BAWANA!AE66+BAWANA!AF66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253.95999999999998</v>
      </c>
      <c r="E67">
        <f>BAWANA!AM67</f>
        <v>0</v>
      </c>
      <c r="F67">
        <f t="shared" si="4"/>
        <v>256</v>
      </c>
      <c r="G67">
        <f t="shared" si="5"/>
        <v>253.95999999999998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5.82</v>
      </c>
      <c r="L67">
        <f>NDMC_EOD!AK67+NDMC_EOD!AL67</f>
        <v>29</v>
      </c>
      <c r="M67">
        <f>TPDDL_EOD!AK67+TPDDL_EOD!AL67</f>
        <v>69.599999999999994</v>
      </c>
      <c r="N67">
        <f t="shared" ref="N67:N98" si="7">SUM(I67:M67)</f>
        <v>253.96</v>
      </c>
      <c r="O67" s="154">
        <f t="shared" ref="O67:O98" si="8">G67-N67</f>
        <v>0</v>
      </c>
      <c r="P67">
        <v>99.61999999999999</v>
      </c>
      <c r="Q67">
        <v>49.919999999999995</v>
      </c>
      <c r="R67">
        <v>5.8199999999999994</v>
      </c>
      <c r="S67">
        <v>28.999999999999996</v>
      </c>
      <c r="T67">
        <v>69.59999999999998</v>
      </c>
      <c r="U67" s="156">
        <f t="shared" ref="U67:U98" si="9">SUM(P67:T67)</f>
        <v>253.95999999999998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0</v>
      </c>
      <c r="AA67">
        <f>BAWANA!X67+BAWANA!Y67</f>
        <v>32</v>
      </c>
      <c r="AB67">
        <f>BAWANA!AE67+BAWANA!AF67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253.95999999999998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253.95999999999998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29</v>
      </c>
      <c r="M68">
        <f>TPDDL_EOD!AK68+TPDDL_EOD!AL68</f>
        <v>69.599999999999994</v>
      </c>
      <c r="N68">
        <f t="shared" si="7"/>
        <v>253.96</v>
      </c>
      <c r="O68" s="154">
        <f t="shared" si="8"/>
        <v>0</v>
      </c>
      <c r="P68">
        <v>99.61999999999999</v>
      </c>
      <c r="Q68">
        <v>49.919999999999995</v>
      </c>
      <c r="R68">
        <v>5.8199999999999994</v>
      </c>
      <c r="S68">
        <v>28.999999999999996</v>
      </c>
      <c r="T68">
        <v>69.59999999999998</v>
      </c>
      <c r="U68" s="156">
        <f t="shared" si="9"/>
        <v>253.95999999999998</v>
      </c>
      <c r="V68" s="154">
        <f t="shared" si="10"/>
        <v>0</v>
      </c>
      <c r="Y68">
        <f>BAWANA!AW68+BAWANA!AX68</f>
        <v>32</v>
      </c>
      <c r="Z68">
        <f>BAWANA!BD68+BAWANA!BE68</f>
        <v>0</v>
      </c>
      <c r="AA68">
        <f>BAWANA!X68+BAWANA!Y68</f>
        <v>32</v>
      </c>
      <c r="AB68">
        <f>BAWANA!AE68+BAWANA!AF68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253.95999999999998</v>
      </c>
      <c r="E69">
        <f>BAWANA!AM69</f>
        <v>0</v>
      </c>
      <c r="F69">
        <f t="shared" si="11"/>
        <v>256</v>
      </c>
      <c r="G69">
        <f t="shared" si="12"/>
        <v>253.95999999999998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5.82</v>
      </c>
      <c r="L69">
        <f>NDMC_EOD!AK69+NDMC_EOD!AL69</f>
        <v>29</v>
      </c>
      <c r="M69">
        <f>TPDDL_EOD!AK69+TPDDL_EOD!AL69</f>
        <v>69.599999999999994</v>
      </c>
      <c r="N69">
        <f t="shared" si="7"/>
        <v>253.96</v>
      </c>
      <c r="O69" s="154">
        <f t="shared" si="8"/>
        <v>0</v>
      </c>
      <c r="P69">
        <v>99.61999999999999</v>
      </c>
      <c r="Q69">
        <v>49.919999999999995</v>
      </c>
      <c r="R69">
        <v>5.8199999999999994</v>
      </c>
      <c r="S69">
        <v>28.999999999999996</v>
      </c>
      <c r="T69">
        <v>69.59999999999998</v>
      </c>
      <c r="U69" s="156">
        <f t="shared" si="9"/>
        <v>253.95999999999998</v>
      </c>
      <c r="V69" s="154">
        <f t="shared" si="10"/>
        <v>0</v>
      </c>
      <c r="Y69">
        <f>BAWANA!AW69+BAWANA!AX69</f>
        <v>32</v>
      </c>
      <c r="Z69">
        <f>BAWANA!BD69+BAWANA!BE69</f>
        <v>0</v>
      </c>
      <c r="AA69">
        <f>BAWANA!X69+BAWANA!Y69</f>
        <v>32</v>
      </c>
      <c r="AB69">
        <f>BAWANA!AE69+BAWANA!AF69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253.95999999999998</v>
      </c>
      <c r="E70">
        <f>BAWANA!AM70</f>
        <v>0</v>
      </c>
      <c r="F70">
        <f t="shared" si="11"/>
        <v>256</v>
      </c>
      <c r="G70">
        <f t="shared" si="12"/>
        <v>253.95999999999998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29</v>
      </c>
      <c r="M70">
        <f>TPDDL_EOD!AK70+TPDDL_EOD!AL70</f>
        <v>69.599999999999994</v>
      </c>
      <c r="N70">
        <f t="shared" si="7"/>
        <v>253.96</v>
      </c>
      <c r="O70" s="154">
        <f t="shared" si="8"/>
        <v>0</v>
      </c>
      <c r="P70">
        <v>99.61999999999999</v>
      </c>
      <c r="Q70">
        <v>49.919999999999995</v>
      </c>
      <c r="R70">
        <v>5.8199999999999994</v>
      </c>
      <c r="S70">
        <v>28.999999999999996</v>
      </c>
      <c r="T70">
        <v>69.59999999999998</v>
      </c>
      <c r="U70" s="156">
        <f t="shared" si="9"/>
        <v>253.95999999999998</v>
      </c>
      <c r="V70" s="154">
        <f t="shared" si="10"/>
        <v>0</v>
      </c>
      <c r="Y70">
        <f>BAWANA!AW70+BAWANA!AX70</f>
        <v>32</v>
      </c>
      <c r="Z70">
        <f>BAWANA!BD70+BAWANA!BE70</f>
        <v>0</v>
      </c>
      <c r="AA70">
        <f>BAWANA!X70+BAWANA!Y70</f>
        <v>32</v>
      </c>
      <c r="AB70">
        <f>BAWANA!AE70+BAWANA!AF70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253.95999999999998</v>
      </c>
      <c r="E71">
        <f>BAWANA!AM71</f>
        <v>0</v>
      </c>
      <c r="F71">
        <f t="shared" si="11"/>
        <v>256</v>
      </c>
      <c r="G71">
        <f t="shared" si="12"/>
        <v>253.95999999999998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5.82</v>
      </c>
      <c r="L71">
        <f>NDMC_EOD!AK71+NDMC_EOD!AL71</f>
        <v>29</v>
      </c>
      <c r="M71">
        <f>TPDDL_EOD!AK71+TPDDL_EOD!AL71</f>
        <v>69.599999999999994</v>
      </c>
      <c r="N71">
        <f t="shared" si="7"/>
        <v>253.96</v>
      </c>
      <c r="O71" s="154">
        <f t="shared" si="8"/>
        <v>0</v>
      </c>
      <c r="P71">
        <v>99.61999999999999</v>
      </c>
      <c r="Q71">
        <v>49.919999999999995</v>
      </c>
      <c r="R71">
        <v>5.8199999999999994</v>
      </c>
      <c r="S71">
        <v>28.999999999999996</v>
      </c>
      <c r="T71">
        <v>69.59999999999998</v>
      </c>
      <c r="U71" s="156">
        <f t="shared" si="9"/>
        <v>253.95999999999998</v>
      </c>
      <c r="V71" s="154">
        <f t="shared" si="10"/>
        <v>0</v>
      </c>
      <c r="Y71">
        <f>BAWANA!AW71+BAWANA!AX71</f>
        <v>32</v>
      </c>
      <c r="Z71">
        <f>BAWANA!BD71+BAWANA!BE71</f>
        <v>0</v>
      </c>
      <c r="AA71">
        <f>BAWANA!X71+BAWANA!Y71</f>
        <v>32</v>
      </c>
      <c r="AB71">
        <f>BAWANA!AE71+BAWANA!AF71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253.95999999999998</v>
      </c>
      <c r="E72">
        <f>BAWANA!AM72</f>
        <v>0</v>
      </c>
      <c r="F72">
        <f t="shared" si="11"/>
        <v>256</v>
      </c>
      <c r="G72">
        <f t="shared" si="12"/>
        <v>253.95999999999998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5.82</v>
      </c>
      <c r="L72">
        <f>NDMC_EOD!AK72+NDMC_EOD!AL72</f>
        <v>29</v>
      </c>
      <c r="M72">
        <f>TPDDL_EOD!AK72+TPDDL_EOD!AL72</f>
        <v>69.599999999999994</v>
      </c>
      <c r="N72">
        <f t="shared" si="7"/>
        <v>253.96</v>
      </c>
      <c r="O72" s="154">
        <f t="shared" si="8"/>
        <v>0</v>
      </c>
      <c r="P72">
        <v>99.61999999999999</v>
      </c>
      <c r="Q72">
        <v>49.919999999999995</v>
      </c>
      <c r="R72">
        <v>5.8199999999999994</v>
      </c>
      <c r="S72">
        <v>28.999999999999996</v>
      </c>
      <c r="T72">
        <v>69.59999999999998</v>
      </c>
      <c r="U72" s="156">
        <f t="shared" si="9"/>
        <v>253.95999999999998</v>
      </c>
      <c r="V72" s="154">
        <f t="shared" si="10"/>
        <v>0</v>
      </c>
      <c r="Y72">
        <f>BAWANA!AW72+BAWANA!AX72</f>
        <v>32</v>
      </c>
      <c r="Z72">
        <f>BAWANA!BD72+BAWANA!BE72</f>
        <v>0</v>
      </c>
      <c r="AA72">
        <f>BAWANA!X72+BAWANA!Y72</f>
        <v>32</v>
      </c>
      <c r="AB72">
        <f>BAWANA!AE72+BAWANA!AF72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253.95999999999998</v>
      </c>
      <c r="E73">
        <f>BAWANA!AM73</f>
        <v>0</v>
      </c>
      <c r="F73">
        <f t="shared" si="11"/>
        <v>256</v>
      </c>
      <c r="G73">
        <f t="shared" si="12"/>
        <v>253.95999999999998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5.82</v>
      </c>
      <c r="L73">
        <f>NDMC_EOD!AK73+NDMC_EOD!AL73</f>
        <v>29</v>
      </c>
      <c r="M73">
        <f>TPDDL_EOD!AK73+TPDDL_EOD!AL73</f>
        <v>69.599999999999994</v>
      </c>
      <c r="N73">
        <f t="shared" si="7"/>
        <v>253.96</v>
      </c>
      <c r="O73" s="154">
        <f t="shared" si="8"/>
        <v>0</v>
      </c>
      <c r="P73">
        <v>99.61999999999999</v>
      </c>
      <c r="Q73">
        <v>49.919999999999995</v>
      </c>
      <c r="R73">
        <v>5.8199999999999994</v>
      </c>
      <c r="S73">
        <v>28.999999999999996</v>
      </c>
      <c r="T73">
        <v>69.59999999999998</v>
      </c>
      <c r="U73" s="156">
        <f t="shared" si="9"/>
        <v>253.95999999999998</v>
      </c>
      <c r="V73" s="154">
        <f t="shared" si="10"/>
        <v>0</v>
      </c>
      <c r="Y73">
        <f>BAWANA!AW73+BAWANA!AX73</f>
        <v>32</v>
      </c>
      <c r="Z73">
        <f>BAWANA!BD73+BAWANA!BE73</f>
        <v>0</v>
      </c>
      <c r="AA73">
        <f>BAWANA!X73+BAWANA!Y73</f>
        <v>32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253.95999999999998</v>
      </c>
      <c r="E74">
        <f>BAWANA!AM74</f>
        <v>0</v>
      </c>
      <c r="F74">
        <f t="shared" si="11"/>
        <v>256</v>
      </c>
      <c r="G74">
        <f t="shared" si="12"/>
        <v>253.95999999999998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5.82</v>
      </c>
      <c r="L74">
        <f>NDMC_EOD!AK74+NDMC_EOD!AL74</f>
        <v>29</v>
      </c>
      <c r="M74">
        <f>TPDDL_EOD!AK74+TPDDL_EOD!AL74</f>
        <v>69.599999999999994</v>
      </c>
      <c r="N74">
        <f t="shared" si="7"/>
        <v>253.96</v>
      </c>
      <c r="O74" s="154">
        <f t="shared" si="8"/>
        <v>0</v>
      </c>
      <c r="P74">
        <v>99.61999999999999</v>
      </c>
      <c r="Q74">
        <v>49.919999999999995</v>
      </c>
      <c r="R74">
        <v>5.8199999999999994</v>
      </c>
      <c r="S74">
        <v>28.999999999999996</v>
      </c>
      <c r="T74">
        <v>69.59999999999998</v>
      </c>
      <c r="U74" s="156">
        <f t="shared" si="9"/>
        <v>253.95999999999998</v>
      </c>
      <c r="V74" s="154">
        <f t="shared" si="10"/>
        <v>0</v>
      </c>
      <c r="Y74">
        <f>BAWANA!AW74+BAWANA!AX74</f>
        <v>32</v>
      </c>
      <c r="Z74">
        <f>BAWANA!BD74+BAWANA!BE74</f>
        <v>0</v>
      </c>
      <c r="AA74">
        <f>BAWANA!X74+BAWANA!Y74</f>
        <v>32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253.95999999999998</v>
      </c>
      <c r="E75">
        <f>BAWANA!AM75</f>
        <v>0</v>
      </c>
      <c r="F75">
        <f t="shared" si="11"/>
        <v>256</v>
      </c>
      <c r="G75">
        <f t="shared" si="12"/>
        <v>253.95999999999998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5.82</v>
      </c>
      <c r="L75">
        <f>NDMC_EOD!AK75+NDMC_EOD!AL75</f>
        <v>29</v>
      </c>
      <c r="M75">
        <f>TPDDL_EOD!AK75+TPDDL_EOD!AL75</f>
        <v>69.599999999999994</v>
      </c>
      <c r="N75">
        <f t="shared" si="7"/>
        <v>253.96</v>
      </c>
      <c r="O75" s="154">
        <f t="shared" si="8"/>
        <v>0</v>
      </c>
      <c r="P75">
        <v>99.61999999999999</v>
      </c>
      <c r="Q75">
        <v>49.919999999999995</v>
      </c>
      <c r="R75">
        <v>5.8199999999999994</v>
      </c>
      <c r="S75">
        <v>28.999999999999996</v>
      </c>
      <c r="T75">
        <v>69.59999999999998</v>
      </c>
      <c r="U75" s="156">
        <f t="shared" si="9"/>
        <v>253.95999999999998</v>
      </c>
      <c r="V75" s="154">
        <f t="shared" si="10"/>
        <v>0</v>
      </c>
      <c r="Y75">
        <f>BAWANA!AW75+BAWANA!AX75</f>
        <v>32</v>
      </c>
      <c r="Z75">
        <f>BAWANA!BD75+BAWANA!BE75</f>
        <v>0</v>
      </c>
      <c r="AA75">
        <f>BAWANA!X75+BAWANA!Y75</f>
        <v>32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253.95999999999998</v>
      </c>
      <c r="E76">
        <f>BAWANA!AM76</f>
        <v>0</v>
      </c>
      <c r="F76">
        <f t="shared" si="11"/>
        <v>256</v>
      </c>
      <c r="G76">
        <f t="shared" si="12"/>
        <v>253.95999999999998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5.82</v>
      </c>
      <c r="L76">
        <f>NDMC_EOD!AK76+NDMC_EOD!AL76</f>
        <v>29</v>
      </c>
      <c r="M76">
        <f>TPDDL_EOD!AK76+TPDDL_EOD!AL76</f>
        <v>69.599999999999994</v>
      </c>
      <c r="N76">
        <f t="shared" si="7"/>
        <v>253.96</v>
      </c>
      <c r="O76" s="154">
        <f t="shared" si="8"/>
        <v>0</v>
      </c>
      <c r="P76">
        <v>99.61999999999999</v>
      </c>
      <c r="Q76">
        <v>49.919999999999995</v>
      </c>
      <c r="R76">
        <v>5.8199999999999994</v>
      </c>
      <c r="S76">
        <v>28.999999999999996</v>
      </c>
      <c r="T76">
        <v>69.59999999999998</v>
      </c>
      <c r="U76" s="156">
        <f t="shared" si="9"/>
        <v>253.95999999999998</v>
      </c>
      <c r="V76" s="154">
        <f t="shared" si="10"/>
        <v>0</v>
      </c>
      <c r="Y76">
        <f>BAWANA!AW76+BAWANA!AX76</f>
        <v>32</v>
      </c>
      <c r="Z76">
        <f>BAWANA!BD76+BAWANA!BE76</f>
        <v>0</v>
      </c>
      <c r="AA76">
        <f>BAWANA!X76+BAWANA!Y76</f>
        <v>32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253.95999999999998</v>
      </c>
      <c r="E77">
        <f>BAWANA!AM77</f>
        <v>0</v>
      </c>
      <c r="F77">
        <f t="shared" si="11"/>
        <v>256</v>
      </c>
      <c r="G77">
        <f t="shared" si="12"/>
        <v>253.95999999999998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5.82</v>
      </c>
      <c r="L77">
        <f>NDMC_EOD!AK77+NDMC_EOD!AL77</f>
        <v>29</v>
      </c>
      <c r="M77">
        <f>TPDDL_EOD!AK77+TPDDL_EOD!AL77</f>
        <v>69.599999999999994</v>
      </c>
      <c r="N77">
        <f t="shared" si="7"/>
        <v>253.96</v>
      </c>
      <c r="O77" s="154">
        <f t="shared" si="8"/>
        <v>0</v>
      </c>
      <c r="P77">
        <v>99.61999999999999</v>
      </c>
      <c r="Q77">
        <v>49.919999999999995</v>
      </c>
      <c r="R77">
        <v>5.8199999999999994</v>
      </c>
      <c r="S77">
        <v>28.999999999999996</v>
      </c>
      <c r="T77">
        <v>69.59999999999998</v>
      </c>
      <c r="U77" s="156">
        <f t="shared" si="9"/>
        <v>253.95999999999998</v>
      </c>
      <c r="V77" s="154">
        <f t="shared" si="10"/>
        <v>0</v>
      </c>
      <c r="Y77">
        <f>BAWANA!AW77+BAWANA!AX77</f>
        <v>32</v>
      </c>
      <c r="Z77">
        <f>BAWANA!BD77+BAWANA!BE77</f>
        <v>0</v>
      </c>
      <c r="AA77">
        <f>BAWANA!X77+BAWANA!Y77</f>
        <v>32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253.95999999999998</v>
      </c>
      <c r="E78">
        <f>BAWANA!AM78</f>
        <v>0</v>
      </c>
      <c r="F78">
        <f t="shared" si="11"/>
        <v>256</v>
      </c>
      <c r="G78">
        <f t="shared" si="12"/>
        <v>253.95999999999998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5.82</v>
      </c>
      <c r="L78">
        <f>NDMC_EOD!AK78+NDMC_EOD!AL78</f>
        <v>29</v>
      </c>
      <c r="M78">
        <f>TPDDL_EOD!AK78+TPDDL_EOD!AL78</f>
        <v>69.599999999999994</v>
      </c>
      <c r="N78">
        <f t="shared" si="7"/>
        <v>253.96</v>
      </c>
      <c r="O78" s="154">
        <f t="shared" si="8"/>
        <v>0</v>
      </c>
      <c r="P78">
        <v>99.61999999999999</v>
      </c>
      <c r="Q78">
        <v>49.919999999999995</v>
      </c>
      <c r="R78">
        <v>5.8199999999999994</v>
      </c>
      <c r="S78">
        <v>28.999999999999996</v>
      </c>
      <c r="T78">
        <v>69.59999999999998</v>
      </c>
      <c r="U78" s="156">
        <f t="shared" si="9"/>
        <v>253.95999999999998</v>
      </c>
      <c r="V78" s="154">
        <f t="shared" si="10"/>
        <v>0</v>
      </c>
      <c r="Y78">
        <f>BAWANA!AW78+BAWANA!AX78</f>
        <v>32</v>
      </c>
      <c r="Z78">
        <f>BAWANA!BD78+BAWANA!BE78</f>
        <v>0</v>
      </c>
      <c r="AA78">
        <f>BAWANA!X78+BAWANA!Y78</f>
        <v>32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253.95999999999998</v>
      </c>
      <c r="E79">
        <f>BAWANA!AM79</f>
        <v>0</v>
      </c>
      <c r="F79">
        <f t="shared" si="11"/>
        <v>256</v>
      </c>
      <c r="G79">
        <f t="shared" si="12"/>
        <v>253.95999999999998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5.82</v>
      </c>
      <c r="L79">
        <f>NDMC_EOD!AK79+NDMC_EOD!AL79</f>
        <v>29</v>
      </c>
      <c r="M79">
        <f>TPDDL_EOD!AK79+TPDDL_EOD!AL79</f>
        <v>69.599999999999994</v>
      </c>
      <c r="N79">
        <f t="shared" si="7"/>
        <v>253.96</v>
      </c>
      <c r="O79" s="154">
        <f t="shared" si="8"/>
        <v>0</v>
      </c>
      <c r="P79">
        <v>99.61999999999999</v>
      </c>
      <c r="Q79">
        <v>49.919999999999995</v>
      </c>
      <c r="R79">
        <v>5.8199999999999994</v>
      </c>
      <c r="S79">
        <v>28.999999999999996</v>
      </c>
      <c r="T79">
        <v>69.59999999999998</v>
      </c>
      <c r="U79" s="156">
        <f t="shared" si="9"/>
        <v>253.95999999999998</v>
      </c>
      <c r="V79" s="154">
        <f t="shared" si="10"/>
        <v>0</v>
      </c>
      <c r="Y79">
        <f>BAWANA!AW79+BAWANA!AX79</f>
        <v>32</v>
      </c>
      <c r="Z79">
        <f>BAWANA!BD79+BAWANA!BE79</f>
        <v>0</v>
      </c>
      <c r="AA79">
        <f>BAWANA!X79+BAWANA!Y79</f>
        <v>32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253.95999999999998</v>
      </c>
      <c r="E80">
        <f>BAWANA!AM80</f>
        <v>0</v>
      </c>
      <c r="F80">
        <f t="shared" si="11"/>
        <v>256</v>
      </c>
      <c r="G80">
        <f t="shared" si="12"/>
        <v>253.95999999999998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5.82</v>
      </c>
      <c r="L80">
        <f>NDMC_EOD!AK80+NDMC_EOD!AL80</f>
        <v>29</v>
      </c>
      <c r="M80">
        <f>TPDDL_EOD!AK80+TPDDL_EOD!AL80</f>
        <v>69.599999999999994</v>
      </c>
      <c r="N80">
        <f t="shared" si="7"/>
        <v>253.96</v>
      </c>
      <c r="O80" s="154">
        <f t="shared" si="8"/>
        <v>0</v>
      </c>
      <c r="P80">
        <v>99.61999999999999</v>
      </c>
      <c r="Q80">
        <v>49.919999999999995</v>
      </c>
      <c r="R80">
        <v>5.8199999999999994</v>
      </c>
      <c r="S80">
        <v>28.999999999999996</v>
      </c>
      <c r="T80">
        <v>69.59999999999998</v>
      </c>
      <c r="U80" s="156">
        <f t="shared" si="9"/>
        <v>253.95999999999998</v>
      </c>
      <c r="V80" s="154">
        <f t="shared" si="10"/>
        <v>0</v>
      </c>
      <c r="Y80">
        <f>BAWANA!AW80+BAWANA!AX80</f>
        <v>32</v>
      </c>
      <c r="Z80">
        <f>BAWANA!BD80+BAWANA!BE80</f>
        <v>0</v>
      </c>
      <c r="AA80">
        <f>BAWANA!X80+BAWANA!Y80</f>
        <v>32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253.95999999999998</v>
      </c>
      <c r="E81">
        <f>BAWANA!AM81</f>
        <v>0</v>
      </c>
      <c r="F81">
        <f t="shared" si="11"/>
        <v>256</v>
      </c>
      <c r="G81">
        <f t="shared" si="12"/>
        <v>253.95999999999998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5.82</v>
      </c>
      <c r="L81">
        <f>NDMC_EOD!AK81+NDMC_EOD!AL81</f>
        <v>29</v>
      </c>
      <c r="M81">
        <f>TPDDL_EOD!AK81+TPDDL_EOD!AL81</f>
        <v>69.599999999999994</v>
      </c>
      <c r="N81">
        <f t="shared" si="7"/>
        <v>253.96</v>
      </c>
      <c r="O81" s="154">
        <f t="shared" si="8"/>
        <v>0</v>
      </c>
      <c r="P81">
        <v>99.61999999999999</v>
      </c>
      <c r="Q81">
        <v>49.919999999999995</v>
      </c>
      <c r="R81">
        <v>5.8199999999999994</v>
      </c>
      <c r="S81">
        <v>28.999999999999996</v>
      </c>
      <c r="T81">
        <v>69.59999999999998</v>
      </c>
      <c r="U81" s="156">
        <f t="shared" si="9"/>
        <v>253.95999999999998</v>
      </c>
      <c r="V81" s="154">
        <f t="shared" si="10"/>
        <v>0</v>
      </c>
      <c r="Y81">
        <f>BAWANA!AW81+BAWANA!AX81</f>
        <v>32</v>
      </c>
      <c r="Z81">
        <f>BAWANA!BD81+BAWANA!BE81</f>
        <v>0</v>
      </c>
      <c r="AA81">
        <f>BAWANA!X81+BAWANA!Y81</f>
        <v>32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253.95999999999998</v>
      </c>
      <c r="E82">
        <f>BAWANA!AM82</f>
        <v>0</v>
      </c>
      <c r="F82">
        <f t="shared" si="11"/>
        <v>256</v>
      </c>
      <c r="G82">
        <f t="shared" si="12"/>
        <v>253.95999999999998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5.82</v>
      </c>
      <c r="L82">
        <f>NDMC_EOD!AK82+NDMC_EOD!AL82</f>
        <v>29</v>
      </c>
      <c r="M82">
        <f>TPDDL_EOD!AK82+TPDDL_EOD!AL82</f>
        <v>69.599999999999994</v>
      </c>
      <c r="N82">
        <f t="shared" si="7"/>
        <v>253.96</v>
      </c>
      <c r="O82" s="154">
        <f t="shared" si="8"/>
        <v>0</v>
      </c>
      <c r="P82">
        <v>99.61999999999999</v>
      </c>
      <c r="Q82">
        <v>49.919999999999995</v>
      </c>
      <c r="R82">
        <v>5.8199999999999994</v>
      </c>
      <c r="S82">
        <v>28.999999999999996</v>
      </c>
      <c r="T82">
        <v>69.59999999999998</v>
      </c>
      <c r="U82" s="156">
        <f t="shared" si="9"/>
        <v>253.95999999999998</v>
      </c>
      <c r="V82" s="154">
        <f t="shared" si="10"/>
        <v>0</v>
      </c>
      <c r="Y82">
        <f>BAWANA!AW82+BAWANA!AX82</f>
        <v>32</v>
      </c>
      <c r="Z82">
        <f>BAWANA!BD82+BAWANA!BE82</f>
        <v>0</v>
      </c>
      <c r="AA82">
        <f>BAWANA!X82+BAWANA!Y82</f>
        <v>32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253.95999999999998</v>
      </c>
      <c r="E83">
        <f>BAWANA!AM83</f>
        <v>0</v>
      </c>
      <c r="F83">
        <f t="shared" si="11"/>
        <v>256</v>
      </c>
      <c r="G83">
        <f t="shared" si="12"/>
        <v>253.95999999999998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5.82</v>
      </c>
      <c r="L83">
        <f>NDMC_EOD!AK83+NDMC_EOD!AL83</f>
        <v>29</v>
      </c>
      <c r="M83">
        <f>TPDDL_EOD!AK83+TPDDL_EOD!AL83</f>
        <v>69.599999999999994</v>
      </c>
      <c r="N83">
        <f t="shared" si="7"/>
        <v>253.96</v>
      </c>
      <c r="O83" s="154">
        <f t="shared" si="8"/>
        <v>0</v>
      </c>
      <c r="P83">
        <v>99.61999999999999</v>
      </c>
      <c r="Q83">
        <v>49.919999999999995</v>
      </c>
      <c r="R83">
        <v>5.8199999999999994</v>
      </c>
      <c r="S83">
        <v>28.999999999999996</v>
      </c>
      <c r="T83">
        <v>69.59999999999998</v>
      </c>
      <c r="U83" s="156">
        <f t="shared" si="9"/>
        <v>253.95999999999998</v>
      </c>
      <c r="V83" s="154">
        <f t="shared" si="10"/>
        <v>0</v>
      </c>
      <c r="Y83">
        <f>BAWANA!AW83+BAWANA!AX83</f>
        <v>32</v>
      </c>
      <c r="Z83">
        <f>BAWANA!BD83+BAWANA!BE83</f>
        <v>0</v>
      </c>
      <c r="AA83">
        <f>BAWANA!X83+BAWANA!Y83</f>
        <v>32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253.95999999999998</v>
      </c>
      <c r="E84">
        <f>BAWANA!AM84</f>
        <v>0</v>
      </c>
      <c r="F84">
        <f t="shared" si="11"/>
        <v>256</v>
      </c>
      <c r="G84">
        <f t="shared" si="12"/>
        <v>253.95999999999998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5.82</v>
      </c>
      <c r="L84">
        <f>NDMC_EOD!AK84+NDMC_EOD!AL84</f>
        <v>29</v>
      </c>
      <c r="M84">
        <f>TPDDL_EOD!AK84+TPDDL_EOD!AL84</f>
        <v>69.599999999999994</v>
      </c>
      <c r="N84">
        <f t="shared" si="7"/>
        <v>253.96</v>
      </c>
      <c r="O84" s="154">
        <f t="shared" si="8"/>
        <v>0</v>
      </c>
      <c r="P84">
        <v>99.61999999999999</v>
      </c>
      <c r="Q84">
        <v>49.919999999999995</v>
      </c>
      <c r="R84">
        <v>5.8199999999999994</v>
      </c>
      <c r="S84">
        <v>28.999999999999996</v>
      </c>
      <c r="T84">
        <v>69.59999999999998</v>
      </c>
      <c r="U84" s="156">
        <f t="shared" si="9"/>
        <v>253.95999999999998</v>
      </c>
      <c r="V84" s="154">
        <f t="shared" si="10"/>
        <v>0</v>
      </c>
      <c r="Y84">
        <f>BAWANA!AW84+BAWANA!AX84</f>
        <v>32</v>
      </c>
      <c r="Z84">
        <f>BAWANA!BD84+BAWANA!BE84</f>
        <v>0</v>
      </c>
      <c r="AA84">
        <f>BAWANA!X84+BAWANA!Y84</f>
        <v>32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253.95999999999998</v>
      </c>
      <c r="E85">
        <f>BAWANA!AM85</f>
        <v>0</v>
      </c>
      <c r="F85">
        <f t="shared" si="11"/>
        <v>256</v>
      </c>
      <c r="G85">
        <f t="shared" si="12"/>
        <v>253.95999999999998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5.82</v>
      </c>
      <c r="L85">
        <f>NDMC_EOD!AK85+NDMC_EOD!AL85</f>
        <v>29</v>
      </c>
      <c r="M85">
        <f>TPDDL_EOD!AK85+TPDDL_EOD!AL85</f>
        <v>69.599999999999994</v>
      </c>
      <c r="N85">
        <f t="shared" si="7"/>
        <v>253.96</v>
      </c>
      <c r="O85" s="154">
        <f t="shared" si="8"/>
        <v>0</v>
      </c>
      <c r="P85">
        <v>99.61999999999999</v>
      </c>
      <c r="Q85">
        <v>49.919999999999995</v>
      </c>
      <c r="R85">
        <v>5.8199999999999994</v>
      </c>
      <c r="S85">
        <v>28.999999999999996</v>
      </c>
      <c r="T85">
        <v>69.59999999999998</v>
      </c>
      <c r="U85" s="156">
        <f t="shared" si="9"/>
        <v>253.95999999999998</v>
      </c>
      <c r="V85" s="154">
        <f t="shared" si="10"/>
        <v>0</v>
      </c>
      <c r="Y85">
        <f>BAWANA!AW85+BAWANA!AX85</f>
        <v>32</v>
      </c>
      <c r="Z85">
        <f>BAWANA!BD85+BAWANA!BE85</f>
        <v>0</v>
      </c>
      <c r="AA85">
        <f>BAWANA!X85+BAWANA!Y85</f>
        <v>32</v>
      </c>
      <c r="AB85">
        <f>BAWANA!AE85+BAWANA!AF85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253.95999999999998</v>
      </c>
      <c r="E86">
        <f>BAWANA!AM86</f>
        <v>0</v>
      </c>
      <c r="F86">
        <f t="shared" si="11"/>
        <v>256</v>
      </c>
      <c r="G86">
        <f t="shared" si="12"/>
        <v>253.95999999999998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5.82</v>
      </c>
      <c r="L86">
        <f>NDMC_EOD!AK86+NDMC_EOD!AL86</f>
        <v>29</v>
      </c>
      <c r="M86">
        <f>TPDDL_EOD!AK86+TPDDL_EOD!AL86</f>
        <v>69.599999999999994</v>
      </c>
      <c r="N86">
        <f t="shared" si="7"/>
        <v>253.96</v>
      </c>
      <c r="O86" s="154">
        <f t="shared" si="8"/>
        <v>0</v>
      </c>
      <c r="P86">
        <v>99.61999999999999</v>
      </c>
      <c r="Q86">
        <v>49.919999999999995</v>
      </c>
      <c r="R86">
        <v>5.8199999999999994</v>
      </c>
      <c r="S86">
        <v>28.999999999999996</v>
      </c>
      <c r="T86">
        <v>69.59999999999998</v>
      </c>
      <c r="U86" s="156">
        <f t="shared" si="9"/>
        <v>253.95999999999998</v>
      </c>
      <c r="V86" s="154">
        <f t="shared" si="10"/>
        <v>0</v>
      </c>
      <c r="Y86">
        <f>BAWANA!AW86+BAWANA!AX86</f>
        <v>32</v>
      </c>
      <c r="Z86">
        <f>BAWANA!BD86+BAWANA!BE86</f>
        <v>0</v>
      </c>
      <c r="AA86">
        <f>BAWANA!X86+BAWANA!Y86</f>
        <v>32</v>
      </c>
      <c r="AB86">
        <f>BAWANA!AE86+BAWANA!AF86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248</v>
      </c>
      <c r="E87">
        <f>BAWANA!AM87</f>
        <v>0</v>
      </c>
      <c r="F87">
        <f t="shared" si="11"/>
        <v>256</v>
      </c>
      <c r="G87">
        <f t="shared" si="12"/>
        <v>248</v>
      </c>
      <c r="H87" s="154"/>
      <c r="I87">
        <f>BRPL_EOD!AK87+BRPL_EOD!AL87</f>
        <v>98.48</v>
      </c>
      <c r="J87">
        <f>BYPL_EOD!AK87+BYPL_EOD!AL87</f>
        <v>48.36</v>
      </c>
      <c r="K87">
        <f>MES_EOD!AK87+MES_EOD!AL87</f>
        <v>5.64</v>
      </c>
      <c r="L87">
        <f>NDMC_EOD!AK87+NDMC_EOD!AL87</f>
        <v>28.09</v>
      </c>
      <c r="M87">
        <f>TPDDL_EOD!AK87+TPDDL_EOD!AL87</f>
        <v>67.430000000000007</v>
      </c>
      <c r="N87">
        <f t="shared" si="7"/>
        <v>248</v>
      </c>
      <c r="O87" s="154">
        <f t="shared" si="8"/>
        <v>0</v>
      </c>
      <c r="P87">
        <v>98.48</v>
      </c>
      <c r="Q87">
        <v>48.36</v>
      </c>
      <c r="R87">
        <v>5.64</v>
      </c>
      <c r="S87">
        <v>28.09</v>
      </c>
      <c r="T87">
        <v>67.430000000000007</v>
      </c>
      <c r="U87" s="156">
        <f t="shared" si="9"/>
        <v>248</v>
      </c>
      <c r="V87" s="154">
        <f t="shared" si="10"/>
        <v>0</v>
      </c>
      <c r="Y87">
        <f>BAWANA!AW87+BAWANA!AX87</f>
        <v>31</v>
      </c>
      <c r="Z87">
        <f>BAWANA!BD87+BAWANA!BE87</f>
        <v>31</v>
      </c>
      <c r="AA87">
        <f>BAWANA!X87+BAWANA!Y87</f>
        <v>31</v>
      </c>
      <c r="AB87">
        <f>BAWANA!AE87+BAWANA!AF87</f>
        <v>31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248</v>
      </c>
      <c r="E88">
        <f>BAWANA!AM88</f>
        <v>0</v>
      </c>
      <c r="F88">
        <f t="shared" si="11"/>
        <v>256</v>
      </c>
      <c r="G88">
        <f t="shared" si="12"/>
        <v>248</v>
      </c>
      <c r="H88" s="154"/>
      <c r="I88">
        <f>BRPL_EOD!AK88+BRPL_EOD!AL88</f>
        <v>98.48</v>
      </c>
      <c r="J88">
        <f>BYPL_EOD!AK88+BYPL_EOD!AL88</f>
        <v>48.36</v>
      </c>
      <c r="K88">
        <f>MES_EOD!AK88+MES_EOD!AL88</f>
        <v>5.64</v>
      </c>
      <c r="L88">
        <f>NDMC_EOD!AK88+NDMC_EOD!AL88</f>
        <v>28.09</v>
      </c>
      <c r="M88">
        <f>TPDDL_EOD!AK88+TPDDL_EOD!AL88</f>
        <v>67.430000000000007</v>
      </c>
      <c r="N88">
        <f t="shared" si="7"/>
        <v>248</v>
      </c>
      <c r="O88" s="154">
        <f t="shared" si="8"/>
        <v>0</v>
      </c>
      <c r="P88">
        <v>98.48</v>
      </c>
      <c r="Q88">
        <v>48.36</v>
      </c>
      <c r="R88">
        <v>5.64</v>
      </c>
      <c r="S88">
        <v>28.09</v>
      </c>
      <c r="T88">
        <v>67.430000000000007</v>
      </c>
      <c r="U88" s="156">
        <f t="shared" si="9"/>
        <v>248</v>
      </c>
      <c r="V88" s="154">
        <f t="shared" si="10"/>
        <v>0</v>
      </c>
      <c r="Y88">
        <f>BAWANA!AW88+BAWANA!AX88</f>
        <v>31</v>
      </c>
      <c r="Z88">
        <f>BAWANA!BD88+BAWANA!BE88</f>
        <v>31</v>
      </c>
      <c r="AA88">
        <f>BAWANA!X88+BAWANA!Y88</f>
        <v>31</v>
      </c>
      <c r="AB88">
        <f>BAWANA!AE88+BAWANA!AF88</f>
        <v>31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248</v>
      </c>
      <c r="E89">
        <f>BAWANA!AM89</f>
        <v>0</v>
      </c>
      <c r="F89">
        <f t="shared" si="11"/>
        <v>256</v>
      </c>
      <c r="G89">
        <f t="shared" si="12"/>
        <v>248</v>
      </c>
      <c r="H89" s="154"/>
      <c r="I89">
        <f>BRPL_EOD!AK89+BRPL_EOD!AL89</f>
        <v>98.48</v>
      </c>
      <c r="J89">
        <f>BYPL_EOD!AK89+BYPL_EOD!AL89</f>
        <v>48.36</v>
      </c>
      <c r="K89">
        <f>MES_EOD!AK89+MES_EOD!AL89</f>
        <v>5.64</v>
      </c>
      <c r="L89">
        <f>NDMC_EOD!AK89+NDMC_EOD!AL89</f>
        <v>28.09</v>
      </c>
      <c r="M89">
        <f>TPDDL_EOD!AK89+TPDDL_EOD!AL89</f>
        <v>67.430000000000007</v>
      </c>
      <c r="N89">
        <f t="shared" si="7"/>
        <v>248</v>
      </c>
      <c r="O89" s="154">
        <f t="shared" si="8"/>
        <v>0</v>
      </c>
      <c r="P89">
        <v>98.48</v>
      </c>
      <c r="Q89">
        <v>48.36</v>
      </c>
      <c r="R89">
        <v>5.64</v>
      </c>
      <c r="S89">
        <v>28.09</v>
      </c>
      <c r="T89">
        <v>67.430000000000007</v>
      </c>
      <c r="U89" s="156">
        <f t="shared" si="9"/>
        <v>248</v>
      </c>
      <c r="V89" s="154">
        <f t="shared" si="10"/>
        <v>0</v>
      </c>
      <c r="Y89">
        <f>BAWANA!AW89+BAWANA!AX89</f>
        <v>31</v>
      </c>
      <c r="Z89">
        <f>BAWANA!BD89+BAWANA!BE89</f>
        <v>31</v>
      </c>
      <c r="AA89">
        <f>BAWANA!X89+BAWANA!Y89</f>
        <v>31</v>
      </c>
      <c r="AB89">
        <f>BAWANA!AE89+BAWANA!AF89</f>
        <v>31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248</v>
      </c>
      <c r="E90">
        <f>BAWANA!AM90</f>
        <v>0</v>
      </c>
      <c r="F90">
        <f t="shared" si="11"/>
        <v>256</v>
      </c>
      <c r="G90">
        <f t="shared" si="12"/>
        <v>248</v>
      </c>
      <c r="H90" s="154"/>
      <c r="I90">
        <f>BRPL_EOD!AK90+BRPL_EOD!AL90</f>
        <v>98.48</v>
      </c>
      <c r="J90">
        <f>BYPL_EOD!AK90+BYPL_EOD!AL90</f>
        <v>48.36</v>
      </c>
      <c r="K90">
        <f>MES_EOD!AK90+MES_EOD!AL90</f>
        <v>5.64</v>
      </c>
      <c r="L90">
        <f>NDMC_EOD!AK90+NDMC_EOD!AL90</f>
        <v>28.09</v>
      </c>
      <c r="M90">
        <f>TPDDL_EOD!AK90+TPDDL_EOD!AL90</f>
        <v>67.430000000000007</v>
      </c>
      <c r="N90">
        <f t="shared" si="7"/>
        <v>248</v>
      </c>
      <c r="O90" s="154">
        <f t="shared" si="8"/>
        <v>0</v>
      </c>
      <c r="P90">
        <v>98.48</v>
      </c>
      <c r="Q90">
        <v>48.36</v>
      </c>
      <c r="R90">
        <v>5.64</v>
      </c>
      <c r="S90">
        <v>28.09</v>
      </c>
      <c r="T90">
        <v>67.430000000000007</v>
      </c>
      <c r="U90" s="156">
        <f t="shared" si="9"/>
        <v>248</v>
      </c>
      <c r="V90" s="154">
        <f t="shared" si="10"/>
        <v>0</v>
      </c>
      <c r="Y90">
        <f>BAWANA!AW90+BAWANA!AX90</f>
        <v>31</v>
      </c>
      <c r="Z90">
        <f>BAWANA!BD90+BAWANA!BE90</f>
        <v>31</v>
      </c>
      <c r="AA90">
        <f>BAWANA!X90+BAWANA!Y90</f>
        <v>31</v>
      </c>
      <c r="AB90">
        <f>BAWANA!AE90+BAWANA!AF90</f>
        <v>31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249.60000000000002</v>
      </c>
      <c r="E91">
        <f>BAWANA!AM91</f>
        <v>0</v>
      </c>
      <c r="F91">
        <f t="shared" si="11"/>
        <v>256</v>
      </c>
      <c r="G91">
        <f t="shared" si="12"/>
        <v>249.60000000000002</v>
      </c>
      <c r="H91" s="154"/>
      <c r="I91">
        <f>BRPL_EOD!AK91+BRPL_EOD!AL91</f>
        <v>99.11</v>
      </c>
      <c r="J91">
        <f>BYPL_EOD!AK91+BYPL_EOD!AL91</f>
        <v>48.67</v>
      </c>
      <c r="K91">
        <f>MES_EOD!AK91+MES_EOD!AL91</f>
        <v>5.68</v>
      </c>
      <c r="L91">
        <f>NDMC_EOD!AK91+NDMC_EOD!AL91</f>
        <v>28.28</v>
      </c>
      <c r="M91">
        <f>TPDDL_EOD!AK91+TPDDL_EOD!AL91</f>
        <v>67.86</v>
      </c>
      <c r="N91">
        <f t="shared" si="7"/>
        <v>249.60000000000002</v>
      </c>
      <c r="O91" s="154">
        <f t="shared" si="8"/>
        <v>0</v>
      </c>
      <c r="P91">
        <v>99.11</v>
      </c>
      <c r="Q91">
        <v>48.67</v>
      </c>
      <c r="R91">
        <v>5.68</v>
      </c>
      <c r="S91">
        <v>28.28</v>
      </c>
      <c r="T91">
        <v>67.86</v>
      </c>
      <c r="U91" s="156">
        <f t="shared" si="9"/>
        <v>249.60000000000002</v>
      </c>
      <c r="V91" s="154">
        <f t="shared" si="10"/>
        <v>0</v>
      </c>
      <c r="Y91">
        <f>BAWANA!AW91+BAWANA!AX91</f>
        <v>31.2</v>
      </c>
      <c r="Z91">
        <f>BAWANA!BD91+BAWANA!BE91</f>
        <v>31.2</v>
      </c>
      <c r="AA91">
        <f>BAWANA!X91+BAWANA!Y91</f>
        <v>31.2</v>
      </c>
      <c r="AB91">
        <f>BAWANA!AE91+BAWANA!AF91</f>
        <v>31.2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249.60000000000002</v>
      </c>
      <c r="E92">
        <f>BAWANA!AM92</f>
        <v>0</v>
      </c>
      <c r="F92">
        <f t="shared" si="11"/>
        <v>256</v>
      </c>
      <c r="G92">
        <f t="shared" si="12"/>
        <v>249.60000000000002</v>
      </c>
      <c r="H92" s="154"/>
      <c r="I92">
        <f>BRPL_EOD!AK92+BRPL_EOD!AL92</f>
        <v>99.11</v>
      </c>
      <c r="J92">
        <f>BYPL_EOD!AK92+BYPL_EOD!AL92</f>
        <v>48.67</v>
      </c>
      <c r="K92">
        <f>MES_EOD!AK92+MES_EOD!AL92</f>
        <v>5.68</v>
      </c>
      <c r="L92">
        <f>NDMC_EOD!AK92+NDMC_EOD!AL92</f>
        <v>28.28</v>
      </c>
      <c r="M92">
        <f>TPDDL_EOD!AK92+TPDDL_EOD!AL92</f>
        <v>67.86</v>
      </c>
      <c r="N92">
        <f t="shared" si="7"/>
        <v>249.60000000000002</v>
      </c>
      <c r="O92" s="154">
        <f t="shared" si="8"/>
        <v>0</v>
      </c>
      <c r="P92">
        <v>99.11</v>
      </c>
      <c r="Q92">
        <v>48.67</v>
      </c>
      <c r="R92">
        <v>5.68</v>
      </c>
      <c r="S92">
        <v>28.28</v>
      </c>
      <c r="T92">
        <v>67.86</v>
      </c>
      <c r="U92" s="156">
        <f t="shared" si="9"/>
        <v>249.60000000000002</v>
      </c>
      <c r="V92" s="154">
        <f t="shared" si="10"/>
        <v>0</v>
      </c>
      <c r="Y92">
        <f>BAWANA!AW92+BAWANA!AX92</f>
        <v>31.2</v>
      </c>
      <c r="Z92">
        <f>BAWANA!BD92+BAWANA!BE92</f>
        <v>31.2</v>
      </c>
      <c r="AA92">
        <f>BAWANA!X92+BAWANA!Y92</f>
        <v>31.2</v>
      </c>
      <c r="AB92">
        <f>BAWANA!AE92+BAWANA!AF92</f>
        <v>31.2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249.60000000000002</v>
      </c>
      <c r="E93">
        <f>BAWANA!AM93</f>
        <v>0</v>
      </c>
      <c r="F93">
        <f t="shared" si="11"/>
        <v>256</v>
      </c>
      <c r="G93">
        <f t="shared" si="12"/>
        <v>249.60000000000002</v>
      </c>
      <c r="H93" s="154"/>
      <c r="I93">
        <f>BRPL_EOD!AK93+BRPL_EOD!AL93</f>
        <v>99.11</v>
      </c>
      <c r="J93">
        <f>BYPL_EOD!AK93+BYPL_EOD!AL93</f>
        <v>48.67</v>
      </c>
      <c r="K93">
        <f>MES_EOD!AK93+MES_EOD!AL93</f>
        <v>5.68</v>
      </c>
      <c r="L93">
        <f>NDMC_EOD!AK93+NDMC_EOD!AL93</f>
        <v>28.28</v>
      </c>
      <c r="M93">
        <f>TPDDL_EOD!AK93+TPDDL_EOD!AL93</f>
        <v>67.86</v>
      </c>
      <c r="N93">
        <f t="shared" si="7"/>
        <v>249.60000000000002</v>
      </c>
      <c r="O93" s="154">
        <f t="shared" si="8"/>
        <v>0</v>
      </c>
      <c r="P93">
        <v>99.11</v>
      </c>
      <c r="Q93">
        <v>48.67</v>
      </c>
      <c r="R93">
        <v>5.68</v>
      </c>
      <c r="S93">
        <v>28.28</v>
      </c>
      <c r="T93">
        <v>67.86</v>
      </c>
      <c r="U93" s="156">
        <f t="shared" si="9"/>
        <v>249.60000000000002</v>
      </c>
      <c r="V93" s="154">
        <f t="shared" si="10"/>
        <v>0</v>
      </c>
      <c r="Y93">
        <f>BAWANA!AW93+BAWANA!AX93</f>
        <v>31.2</v>
      </c>
      <c r="Z93">
        <f>BAWANA!BD93+BAWANA!BE93</f>
        <v>31.2</v>
      </c>
      <c r="AA93">
        <f>BAWANA!X93+BAWANA!Y93</f>
        <v>31.2</v>
      </c>
      <c r="AB93">
        <f>BAWANA!AE93+BAWANA!AF93</f>
        <v>31.2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249.60000000000002</v>
      </c>
      <c r="E94">
        <f>BAWANA!AM94</f>
        <v>0</v>
      </c>
      <c r="F94">
        <f t="shared" si="11"/>
        <v>256</v>
      </c>
      <c r="G94">
        <f t="shared" si="12"/>
        <v>249.60000000000002</v>
      </c>
      <c r="H94" s="154"/>
      <c r="I94">
        <f>BRPL_EOD!AK94+BRPL_EOD!AL94</f>
        <v>99.11</v>
      </c>
      <c r="J94">
        <f>BYPL_EOD!AK94+BYPL_EOD!AL94</f>
        <v>48.67</v>
      </c>
      <c r="K94">
        <f>MES_EOD!AK94+MES_EOD!AL94</f>
        <v>5.68</v>
      </c>
      <c r="L94">
        <f>NDMC_EOD!AK94+NDMC_EOD!AL94</f>
        <v>28.28</v>
      </c>
      <c r="M94">
        <f>TPDDL_EOD!AK94+TPDDL_EOD!AL94</f>
        <v>67.86</v>
      </c>
      <c r="N94">
        <f t="shared" si="7"/>
        <v>249.60000000000002</v>
      </c>
      <c r="O94" s="154">
        <f t="shared" si="8"/>
        <v>0</v>
      </c>
      <c r="P94">
        <v>99.11</v>
      </c>
      <c r="Q94">
        <v>48.67</v>
      </c>
      <c r="R94">
        <v>5.68</v>
      </c>
      <c r="S94">
        <v>28.28</v>
      </c>
      <c r="T94">
        <v>67.86</v>
      </c>
      <c r="U94" s="156">
        <f t="shared" si="9"/>
        <v>249.60000000000002</v>
      </c>
      <c r="V94" s="154">
        <f t="shared" si="10"/>
        <v>0</v>
      </c>
      <c r="Y94">
        <f>BAWANA!AW94+BAWANA!AX94</f>
        <v>31.2</v>
      </c>
      <c r="Z94">
        <f>BAWANA!BD94+BAWANA!BE94</f>
        <v>31.2</v>
      </c>
      <c r="AA94">
        <f>BAWANA!X94+BAWANA!Y94</f>
        <v>31.2</v>
      </c>
      <c r="AB94">
        <f>BAWANA!AE94+BAWANA!AF94</f>
        <v>31.2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250.39999999999998</v>
      </c>
      <c r="E95">
        <f>BAWANA!AM95</f>
        <v>0</v>
      </c>
      <c r="F95">
        <f t="shared" si="11"/>
        <v>256</v>
      </c>
      <c r="G95">
        <f t="shared" si="12"/>
        <v>250.39999999999998</v>
      </c>
      <c r="H95" s="154"/>
      <c r="I95">
        <f>BRPL_EOD!AK95+BRPL_EOD!AL95</f>
        <v>99.43</v>
      </c>
      <c r="J95">
        <f>BYPL_EOD!AK95+BYPL_EOD!AL95</f>
        <v>48.83</v>
      </c>
      <c r="K95">
        <f>MES_EOD!AK95+MES_EOD!AL95</f>
        <v>5.7</v>
      </c>
      <c r="L95">
        <f>NDMC_EOD!AK95+NDMC_EOD!AL95</f>
        <v>28.37</v>
      </c>
      <c r="M95">
        <f>TPDDL_EOD!AK95+TPDDL_EOD!AL95</f>
        <v>68.08</v>
      </c>
      <c r="N95">
        <f t="shared" si="7"/>
        <v>250.40999999999997</v>
      </c>
      <c r="O95" s="154">
        <f t="shared" si="8"/>
        <v>-9.9999999999909051E-3</v>
      </c>
      <c r="P95">
        <v>99.426029311928446</v>
      </c>
      <c r="Q95">
        <v>48.828049998003273</v>
      </c>
      <c r="R95">
        <v>5.6997723733077752</v>
      </c>
      <c r="S95">
        <v>28.36886705802484</v>
      </c>
      <c r="T95">
        <v>68.077281258735681</v>
      </c>
      <c r="U95" s="156">
        <f t="shared" si="9"/>
        <v>250.40000000000003</v>
      </c>
      <c r="V95" s="154">
        <f t="shared" si="10"/>
        <v>0</v>
      </c>
      <c r="Y95">
        <f>BAWANA!AW95+BAWANA!AX95</f>
        <v>31.3</v>
      </c>
      <c r="Z95">
        <f>BAWANA!BD95+BAWANA!BE95</f>
        <v>31.3</v>
      </c>
      <c r="AA95">
        <f>BAWANA!X95+BAWANA!Y95</f>
        <v>31.3</v>
      </c>
      <c r="AB95">
        <f>BAWANA!AE95+BAWANA!AF95</f>
        <v>31.3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250.39999999999998</v>
      </c>
      <c r="E96">
        <f>BAWANA!AM96</f>
        <v>0</v>
      </c>
      <c r="F96">
        <f t="shared" si="11"/>
        <v>256</v>
      </c>
      <c r="G96">
        <f t="shared" si="12"/>
        <v>250.39999999999998</v>
      </c>
      <c r="H96" s="154"/>
      <c r="I96">
        <f>BRPL_EOD!AK96+BRPL_EOD!AL96</f>
        <v>99.43</v>
      </c>
      <c r="J96">
        <f>BYPL_EOD!AK96+BYPL_EOD!AL96</f>
        <v>48.83</v>
      </c>
      <c r="K96">
        <f>MES_EOD!AK96+MES_EOD!AL96</f>
        <v>5.7</v>
      </c>
      <c r="L96">
        <f>NDMC_EOD!AK96+NDMC_EOD!AL96</f>
        <v>28.37</v>
      </c>
      <c r="M96">
        <f>TPDDL_EOD!AK96+TPDDL_EOD!AL96</f>
        <v>68.08</v>
      </c>
      <c r="N96">
        <f t="shared" si="7"/>
        <v>250.40999999999997</v>
      </c>
      <c r="O96" s="154">
        <f t="shared" si="8"/>
        <v>-9.9999999999909051E-3</v>
      </c>
      <c r="P96">
        <v>99.426029311928446</v>
      </c>
      <c r="Q96">
        <v>48.828049998003273</v>
      </c>
      <c r="R96">
        <v>5.6997723733077752</v>
      </c>
      <c r="S96">
        <v>28.36886705802484</v>
      </c>
      <c r="T96">
        <v>68.077281258735681</v>
      </c>
      <c r="U96" s="156">
        <f t="shared" si="9"/>
        <v>250.40000000000003</v>
      </c>
      <c r="V96" s="154">
        <f t="shared" si="10"/>
        <v>0</v>
      </c>
      <c r="Y96">
        <f>BAWANA!AW96+BAWANA!AX96</f>
        <v>31.3</v>
      </c>
      <c r="Z96">
        <f>BAWANA!BD96+BAWANA!BE96</f>
        <v>31.3</v>
      </c>
      <c r="AA96">
        <f>BAWANA!X96+BAWANA!Y96</f>
        <v>31.3</v>
      </c>
      <c r="AB96">
        <f>BAWANA!AE96+BAWANA!AF96</f>
        <v>31.3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250.39999999999998</v>
      </c>
      <c r="E97">
        <f>BAWANA!AM97</f>
        <v>0</v>
      </c>
      <c r="F97">
        <f t="shared" si="11"/>
        <v>256</v>
      </c>
      <c r="G97">
        <f t="shared" si="12"/>
        <v>250.39999999999998</v>
      </c>
      <c r="H97" s="154"/>
      <c r="I97">
        <f>BRPL_EOD!AK97+BRPL_EOD!AL97</f>
        <v>99.43</v>
      </c>
      <c r="J97">
        <f>BYPL_EOD!AK97+BYPL_EOD!AL97</f>
        <v>48.83</v>
      </c>
      <c r="K97">
        <f>MES_EOD!AK97+MES_EOD!AL97</f>
        <v>5.7</v>
      </c>
      <c r="L97">
        <f>NDMC_EOD!AK97+NDMC_EOD!AL97</f>
        <v>28.37</v>
      </c>
      <c r="M97">
        <f>TPDDL_EOD!AK97+TPDDL_EOD!AL97</f>
        <v>68.08</v>
      </c>
      <c r="N97">
        <f t="shared" si="7"/>
        <v>250.40999999999997</v>
      </c>
      <c r="O97" s="154">
        <f t="shared" si="8"/>
        <v>-9.9999999999909051E-3</v>
      </c>
      <c r="P97">
        <v>99.426029311928446</v>
      </c>
      <c r="Q97">
        <v>48.828049998003273</v>
      </c>
      <c r="R97">
        <v>5.6997723733077752</v>
      </c>
      <c r="S97">
        <v>28.36886705802484</v>
      </c>
      <c r="T97">
        <v>68.077281258735681</v>
      </c>
      <c r="U97" s="156">
        <f t="shared" si="9"/>
        <v>250.40000000000003</v>
      </c>
      <c r="V97" s="154">
        <f t="shared" si="10"/>
        <v>0</v>
      </c>
      <c r="Y97">
        <f>BAWANA!AW97+BAWANA!AX97</f>
        <v>31.3</v>
      </c>
      <c r="Z97">
        <f>BAWANA!BD97+BAWANA!BE97</f>
        <v>31.3</v>
      </c>
      <c r="AA97">
        <f>BAWANA!X97+BAWANA!Y97</f>
        <v>31.3</v>
      </c>
      <c r="AB97">
        <f>BAWANA!AE97+BAWANA!AF97</f>
        <v>31.3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250.39999999999998</v>
      </c>
      <c r="E98">
        <f>BAWANA!AM98</f>
        <v>0</v>
      </c>
      <c r="F98">
        <f t="shared" si="11"/>
        <v>256</v>
      </c>
      <c r="G98">
        <f t="shared" si="12"/>
        <v>250.39999999999998</v>
      </c>
      <c r="H98" s="154"/>
      <c r="I98">
        <f>BRPL_EOD!AK98+BRPL_EOD!AL98</f>
        <v>99.43</v>
      </c>
      <c r="J98">
        <f>BYPL_EOD!AK98+BYPL_EOD!AL98</f>
        <v>48.83</v>
      </c>
      <c r="K98">
        <f>MES_EOD!AK98+MES_EOD!AL98</f>
        <v>5.7</v>
      </c>
      <c r="L98">
        <f>NDMC_EOD!AK98+NDMC_EOD!AL98</f>
        <v>28.37</v>
      </c>
      <c r="M98">
        <f>TPDDL_EOD!AK98+TPDDL_EOD!AL98</f>
        <v>68.08</v>
      </c>
      <c r="N98">
        <f t="shared" si="7"/>
        <v>250.40999999999997</v>
      </c>
      <c r="O98" s="154">
        <f t="shared" si="8"/>
        <v>-9.9999999999909051E-3</v>
      </c>
      <c r="P98">
        <v>99.426029311928446</v>
      </c>
      <c r="Q98">
        <v>48.828049998003273</v>
      </c>
      <c r="R98">
        <v>5.6997723733077752</v>
      </c>
      <c r="S98">
        <v>28.36886705802484</v>
      </c>
      <c r="T98">
        <v>68.077281258735681</v>
      </c>
      <c r="U98" s="156">
        <f t="shared" si="9"/>
        <v>250.40000000000003</v>
      </c>
      <c r="V98" s="154">
        <f t="shared" si="10"/>
        <v>0</v>
      </c>
      <c r="Y98">
        <f>BAWANA!AW98+BAWANA!AX98</f>
        <v>31.3</v>
      </c>
      <c r="Z98">
        <f>BAWANA!BD98+BAWANA!BE98</f>
        <v>31.3</v>
      </c>
      <c r="AA98">
        <f>BAWANA!X98+BAWANA!Y98</f>
        <v>31.3</v>
      </c>
      <c r="AB98">
        <f>BAWANA!AE98+BAWANA!AF98</f>
        <v>31.3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5.9306159999999926</v>
      </c>
      <c r="E99" s="156">
        <f t="shared" si="14"/>
        <v>0</v>
      </c>
      <c r="F99" s="156">
        <f t="shared" si="14"/>
        <v>6.1440000000000001</v>
      </c>
      <c r="G99" s="156">
        <f t="shared" si="14"/>
        <v>5.9306159999999926</v>
      </c>
      <c r="H99" s="156"/>
      <c r="I99" s="156">
        <f t="shared" si="14"/>
        <v>2.2794199999999996</v>
      </c>
      <c r="J99" s="156">
        <f t="shared" si="14"/>
        <v>1.1912100000000005</v>
      </c>
      <c r="K99" s="156">
        <f t="shared" si="14"/>
        <v>0.13893499999999992</v>
      </c>
      <c r="L99" s="156">
        <f t="shared" si="14"/>
        <v>0.69200750000000011</v>
      </c>
      <c r="M99" s="156">
        <f t="shared" si="14"/>
        <v>1.6290150000000017</v>
      </c>
      <c r="N99" s="156">
        <f t="shared" si="14"/>
        <v>5.9305874999999935</v>
      </c>
      <c r="O99" s="156">
        <f t="shared" si="14"/>
        <v>2.8499999999972659E-5</v>
      </c>
      <c r="P99" s="156">
        <f t="shared" si="14"/>
        <v>2.279433323352229</v>
      </c>
      <c r="Q99" s="156">
        <f t="shared" si="14"/>
        <v>1.1912144382265388</v>
      </c>
      <c r="R99" s="156">
        <f t="shared" si="14"/>
        <v>0.13893567511191388</v>
      </c>
      <c r="S99" s="156">
        <f t="shared" si="14"/>
        <v>0.69201104159051374</v>
      </c>
      <c r="T99" s="156">
        <f t="shared" si="14"/>
        <v>1.6290215217188064</v>
      </c>
      <c r="U99" s="156">
        <f t="shared" si="14"/>
        <v>5.9306159999999926</v>
      </c>
      <c r="V99" s="156">
        <f t="shared" si="10"/>
        <v>0</v>
      </c>
      <c r="Y99" s="156">
        <f>SUM(Y3:Y98)/4000</f>
        <v>0.76357499999999989</v>
      </c>
      <c r="Z99" s="156">
        <f t="shared" ref="Z99:AD99" si="15">SUM(Z3:Z98)/4000</f>
        <v>0.47528175000000011</v>
      </c>
      <c r="AA99" s="156">
        <f t="shared" si="15"/>
        <v>0.76357499999999989</v>
      </c>
      <c r="AB99" s="156">
        <f t="shared" si="15"/>
        <v>0.47528175000000011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  <c r="Y1" s="212" t="s">
        <v>350</v>
      </c>
      <c r="Z1" s="212"/>
      <c r="AA1" s="212" t="s">
        <v>351</v>
      </c>
      <c r="AB1" s="212"/>
      <c r="AC1" s="233" t="s">
        <v>348</v>
      </c>
      <c r="AD1" s="233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  <c r="Y1" s="212" t="s">
        <v>350</v>
      </c>
      <c r="Z1" s="212"/>
      <c r="AA1" s="212" t="s">
        <v>351</v>
      </c>
      <c r="AB1" s="212"/>
      <c r="AC1" s="233" t="s">
        <v>348</v>
      </c>
      <c r="AD1" s="233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950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760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950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760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950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760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950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760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950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760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950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760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950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760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950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760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950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760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950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760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950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760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950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760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950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760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950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760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950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760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950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760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950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760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950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760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950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760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950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760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950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760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950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760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950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760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950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760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950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760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950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760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950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760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950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760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950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760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950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760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950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760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950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760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950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760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950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760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950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760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950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760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950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760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950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950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950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744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744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744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744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744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744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744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744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744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744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744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744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744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744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744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744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744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744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744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744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744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744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744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744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950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760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950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760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950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760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950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760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950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760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950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760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950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760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950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760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950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760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950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760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950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760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950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760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950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760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950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760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950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760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950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760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950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760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950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760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950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760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950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760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950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760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950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760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950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760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950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22.68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18.143999999999998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8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45">
      <c r="A2" s="218"/>
      <c r="B2" t="s">
        <v>503</v>
      </c>
      <c r="C2" t="s">
        <v>504</v>
      </c>
      <c r="D2" t="s">
        <v>505</v>
      </c>
      <c r="E2" t="s">
        <v>507</v>
      </c>
      <c r="F2" t="s">
        <v>508</v>
      </c>
      <c r="G2" t="s">
        <v>509</v>
      </c>
      <c r="H2" t="s">
        <v>515</v>
      </c>
      <c r="I2" t="s">
        <v>516</v>
      </c>
      <c r="J2" t="s">
        <v>517</v>
      </c>
      <c r="K2" t="s">
        <v>518</v>
      </c>
      <c r="L2" t="s">
        <v>521</v>
      </c>
      <c r="M2" t="s">
        <v>528</v>
      </c>
      <c r="N2" t="s">
        <v>529</v>
      </c>
      <c r="O2" t="s">
        <v>530</v>
      </c>
      <c r="P2" t="s">
        <v>533</v>
      </c>
      <c r="Q2" t="s">
        <v>537</v>
      </c>
      <c r="R2" t="s">
        <v>538</v>
      </c>
      <c r="S2" t="s">
        <v>539</v>
      </c>
      <c r="T2" t="s">
        <v>540</v>
      </c>
      <c r="U2" t="s">
        <v>469</v>
      </c>
      <c r="V2" t="s">
        <v>454</v>
      </c>
      <c r="W2" t="s">
        <v>457</v>
      </c>
      <c r="Z2" t="s">
        <v>510</v>
      </c>
      <c r="AA2" t="s">
        <v>511</v>
      </c>
      <c r="AB2" t="s">
        <v>512</v>
      </c>
      <c r="AC2" t="s">
        <v>513</v>
      </c>
      <c r="AD2" t="s">
        <v>519</v>
      </c>
      <c r="AE2" t="s">
        <v>520</v>
      </c>
      <c r="AF2" t="s">
        <v>522</v>
      </c>
      <c r="AG2" t="s">
        <v>523</v>
      </c>
      <c r="AH2" t="s">
        <v>524</v>
      </c>
      <c r="AI2" t="s">
        <v>525</v>
      </c>
      <c r="AJ2" t="s">
        <v>526</v>
      </c>
      <c r="AK2" t="s">
        <v>527</v>
      </c>
      <c r="AL2" t="s">
        <v>531</v>
      </c>
      <c r="AM2" t="s">
        <v>532</v>
      </c>
      <c r="AN2" t="s">
        <v>534</v>
      </c>
      <c r="AO2" t="s">
        <v>471</v>
      </c>
      <c r="AP2" t="s">
        <v>535</v>
      </c>
      <c r="AQ2" t="s">
        <v>536</v>
      </c>
      <c r="AR2" t="s">
        <v>541</v>
      </c>
      <c r="AS2" s="19"/>
      <c r="AT2" s="206" t="s">
        <v>453</v>
      </c>
      <c r="AU2" s="169"/>
      <c r="AV2" s="206" t="s">
        <v>502</v>
      </c>
      <c r="AW2" s="206" t="s">
        <v>506</v>
      </c>
      <c r="AX2" s="206" t="s">
        <v>514</v>
      </c>
      <c r="AY2" s="169"/>
      <c r="AZ2" s="169"/>
      <c r="BA2" s="218"/>
      <c r="BD2" t="s">
        <v>459</v>
      </c>
      <c r="BE2" t="s">
        <v>466</v>
      </c>
      <c r="BF2" t="s">
        <v>464</v>
      </c>
      <c r="BG2" t="s">
        <v>455</v>
      </c>
      <c r="BH2" t="s">
        <v>472</v>
      </c>
      <c r="BI2" t="s">
        <v>473</v>
      </c>
      <c r="BJ2" t="s">
        <v>470</v>
      </c>
      <c r="BK2" t="s">
        <v>463</v>
      </c>
      <c r="BL2" t="s">
        <v>462</v>
      </c>
      <c r="BM2" t="s">
        <v>458</v>
      </c>
      <c r="BN2" t="s">
        <v>460</v>
      </c>
      <c r="BO2" t="s">
        <v>467</v>
      </c>
      <c r="BP2" t="s">
        <v>468</v>
      </c>
      <c r="BQ2" t="s">
        <v>456</v>
      </c>
      <c r="BR2" t="s">
        <v>461</v>
      </c>
      <c r="BS2" t="s">
        <v>465</v>
      </c>
    </row>
    <row r="3" spans="1:75">
      <c r="A3" t="s">
        <v>45</v>
      </c>
      <c r="B3">
        <v>0</v>
      </c>
      <c r="C3">
        <v>42.524999999999999</v>
      </c>
      <c r="D3">
        <v>0</v>
      </c>
      <c r="E3">
        <v>0</v>
      </c>
      <c r="F3">
        <v>53.213999999999999</v>
      </c>
      <c r="G3">
        <v>16.29</v>
      </c>
      <c r="H3">
        <v>0</v>
      </c>
      <c r="I3">
        <v>58.088000000000001</v>
      </c>
      <c r="J3">
        <v>2.1920000000000002</v>
      </c>
      <c r="K3">
        <v>215.533728</v>
      </c>
      <c r="L3">
        <v>653.15250000000003</v>
      </c>
      <c r="M3">
        <v>46</v>
      </c>
      <c r="N3">
        <v>118.125</v>
      </c>
      <c r="O3">
        <v>123.66562500000001</v>
      </c>
      <c r="P3">
        <v>125.58750000000001</v>
      </c>
      <c r="Q3">
        <v>21.823619999999998</v>
      </c>
      <c r="R3">
        <v>42.392195999999998</v>
      </c>
      <c r="S3">
        <v>26.390910000000002</v>
      </c>
      <c r="T3">
        <v>0</v>
      </c>
      <c r="U3">
        <v>339.75</v>
      </c>
      <c r="V3">
        <v>20.731850000000001</v>
      </c>
      <c r="W3">
        <v>147.515625</v>
      </c>
      <c r="X3">
        <v>0</v>
      </c>
      <c r="Y3">
        <v>0</v>
      </c>
      <c r="Z3">
        <v>6.5537999999999998</v>
      </c>
      <c r="AA3">
        <v>42.14808</v>
      </c>
      <c r="AB3">
        <v>26.34008</v>
      </c>
      <c r="AC3">
        <v>19.35568</v>
      </c>
      <c r="AD3">
        <v>36.591700000000003</v>
      </c>
      <c r="AE3">
        <v>49.436556000000003</v>
      </c>
      <c r="AF3">
        <v>8.8740000000000006</v>
      </c>
      <c r="AG3">
        <v>37.059600000000003</v>
      </c>
      <c r="AH3">
        <v>152.94049999999999</v>
      </c>
      <c r="AI3">
        <v>3.1825000000000001</v>
      </c>
      <c r="AJ3">
        <v>0</v>
      </c>
      <c r="AK3">
        <v>50.252400000000002</v>
      </c>
      <c r="AL3">
        <v>79.364599999999996</v>
      </c>
      <c r="AM3">
        <v>0</v>
      </c>
      <c r="AN3">
        <v>0.87997999999999998</v>
      </c>
      <c r="AO3">
        <v>29.106000000000002</v>
      </c>
      <c r="AP3">
        <v>12.9381</v>
      </c>
      <c r="AQ3">
        <v>46.683</v>
      </c>
      <c r="AR3">
        <v>32.553840000000001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76.8</v>
      </c>
      <c r="BA3">
        <f>SUM(B3:AZ3)</f>
        <v>2779.0347700000002</v>
      </c>
      <c r="BD3">
        <v>24.07</v>
      </c>
      <c r="BE3">
        <v>3.81</v>
      </c>
      <c r="BF3">
        <v>2.08</v>
      </c>
      <c r="BG3">
        <v>1.96</v>
      </c>
      <c r="BH3">
        <v>5.77</v>
      </c>
      <c r="BI3">
        <v>7.17</v>
      </c>
      <c r="BJ3">
        <v>3.11</v>
      </c>
      <c r="BK3">
        <v>4.09</v>
      </c>
      <c r="BL3">
        <v>2.23</v>
      </c>
      <c r="BM3">
        <v>0</v>
      </c>
      <c r="BN3">
        <v>0.51</v>
      </c>
      <c r="BO3">
        <v>12.34</v>
      </c>
      <c r="BP3">
        <v>3.98</v>
      </c>
      <c r="BQ3">
        <v>4.3899999999999997</v>
      </c>
      <c r="BR3">
        <v>1.08</v>
      </c>
      <c r="BS3">
        <v>0.21</v>
      </c>
      <c r="BT3">
        <v>0</v>
      </c>
      <c r="BU3">
        <v>0</v>
      </c>
      <c r="BV3">
        <v>0</v>
      </c>
      <c r="BW3">
        <f>SUM(BD3:BV3)</f>
        <v>76.8</v>
      </c>
    </row>
    <row r="4" spans="1:75">
      <c r="A4" t="s">
        <v>46</v>
      </c>
      <c r="B4">
        <v>0</v>
      </c>
      <c r="C4">
        <v>42.524999999999999</v>
      </c>
      <c r="D4">
        <v>0</v>
      </c>
      <c r="E4">
        <v>0</v>
      </c>
      <c r="F4">
        <v>53.213999999999999</v>
      </c>
      <c r="G4">
        <v>16.29</v>
      </c>
      <c r="H4">
        <v>0</v>
      </c>
      <c r="I4">
        <v>58.088000000000001</v>
      </c>
      <c r="J4">
        <v>2.1920000000000002</v>
      </c>
      <c r="K4">
        <v>215.533728</v>
      </c>
      <c r="L4">
        <v>653.15250000000003</v>
      </c>
      <c r="M4">
        <v>46</v>
      </c>
      <c r="N4">
        <v>118.125</v>
      </c>
      <c r="O4">
        <v>123.66562500000001</v>
      </c>
      <c r="P4">
        <v>125.58750000000001</v>
      </c>
      <c r="Q4">
        <v>21.823619999999998</v>
      </c>
      <c r="R4">
        <v>42.392195999999998</v>
      </c>
      <c r="S4">
        <v>26.390910000000002</v>
      </c>
      <c r="T4">
        <v>0</v>
      </c>
      <c r="U4">
        <v>339.75</v>
      </c>
      <c r="V4">
        <v>20.731850000000001</v>
      </c>
      <c r="W4">
        <v>147.515625</v>
      </c>
      <c r="X4">
        <v>0</v>
      </c>
      <c r="Y4">
        <v>0</v>
      </c>
      <c r="Z4">
        <v>6.5537999999999998</v>
      </c>
      <c r="AA4">
        <v>42.14808</v>
      </c>
      <c r="AB4">
        <v>26.34008</v>
      </c>
      <c r="AC4">
        <v>19.35568</v>
      </c>
      <c r="AD4">
        <v>36.591700000000003</v>
      </c>
      <c r="AE4">
        <v>49.436556000000003</v>
      </c>
      <c r="AF4">
        <v>8.8740000000000006</v>
      </c>
      <c r="AG4">
        <v>37.059600000000003</v>
      </c>
      <c r="AH4">
        <v>152.94049999999999</v>
      </c>
      <c r="AI4">
        <v>3.1825000000000001</v>
      </c>
      <c r="AJ4">
        <v>0</v>
      </c>
      <c r="AK4">
        <v>50.252400000000002</v>
      </c>
      <c r="AL4">
        <v>79.364599999999996</v>
      </c>
      <c r="AM4">
        <v>0</v>
      </c>
      <c r="AN4">
        <v>0.87997999999999998</v>
      </c>
      <c r="AO4">
        <v>29.106000000000002</v>
      </c>
      <c r="AP4">
        <v>12.9381</v>
      </c>
      <c r="AQ4">
        <v>46.683</v>
      </c>
      <c r="AR4">
        <v>32.553840000000001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76.8</v>
      </c>
      <c r="BA4">
        <f t="shared" ref="BA4:BA67" si="1">SUM(B4:AZ4)</f>
        <v>2779.0347700000002</v>
      </c>
      <c r="BD4">
        <v>24.07</v>
      </c>
      <c r="BE4">
        <v>3.81</v>
      </c>
      <c r="BF4">
        <v>2.08</v>
      </c>
      <c r="BG4">
        <v>1.96</v>
      </c>
      <c r="BH4">
        <v>5.77</v>
      </c>
      <c r="BI4">
        <v>7.17</v>
      </c>
      <c r="BJ4">
        <v>3.11</v>
      </c>
      <c r="BK4">
        <v>4.09</v>
      </c>
      <c r="BL4">
        <v>2.23</v>
      </c>
      <c r="BM4">
        <v>0</v>
      </c>
      <c r="BN4">
        <v>0.51</v>
      </c>
      <c r="BO4">
        <v>12.34</v>
      </c>
      <c r="BP4">
        <v>3.98</v>
      </c>
      <c r="BQ4">
        <v>4.3899999999999997</v>
      </c>
      <c r="BR4">
        <v>1.08</v>
      </c>
      <c r="BS4">
        <v>0.21</v>
      </c>
      <c r="BT4">
        <v>0</v>
      </c>
      <c r="BU4">
        <v>0</v>
      </c>
      <c r="BV4">
        <v>0</v>
      </c>
      <c r="BW4">
        <f t="shared" ref="BW4:BW67" si="2">SUM(BD4:BV4)</f>
        <v>76.8</v>
      </c>
    </row>
    <row r="5" spans="1:75">
      <c r="A5" t="s">
        <v>47</v>
      </c>
      <c r="B5">
        <v>0</v>
      </c>
      <c r="C5">
        <v>42.524999999999999</v>
      </c>
      <c r="D5">
        <v>0</v>
      </c>
      <c r="E5">
        <v>0</v>
      </c>
      <c r="F5">
        <v>53.213999999999999</v>
      </c>
      <c r="G5">
        <v>16.29</v>
      </c>
      <c r="H5">
        <v>0</v>
      </c>
      <c r="I5">
        <v>58.088000000000001</v>
      </c>
      <c r="J5">
        <v>2.1920000000000002</v>
      </c>
      <c r="K5">
        <v>215.533728</v>
      </c>
      <c r="L5">
        <v>653.15250000000003</v>
      </c>
      <c r="M5">
        <v>46</v>
      </c>
      <c r="N5">
        <v>118.125</v>
      </c>
      <c r="O5">
        <v>123.66562500000001</v>
      </c>
      <c r="P5">
        <v>125.58750000000001</v>
      </c>
      <c r="Q5">
        <v>21.823619999999998</v>
      </c>
      <c r="R5">
        <v>42.392195999999998</v>
      </c>
      <c r="S5">
        <v>26.390910000000002</v>
      </c>
      <c r="T5">
        <v>0</v>
      </c>
      <c r="U5">
        <v>339.75</v>
      </c>
      <c r="V5">
        <v>20.731850000000001</v>
      </c>
      <c r="W5">
        <v>147.515625</v>
      </c>
      <c r="X5">
        <v>0</v>
      </c>
      <c r="Y5">
        <v>0</v>
      </c>
      <c r="Z5">
        <v>6.5537999999999998</v>
      </c>
      <c r="AA5">
        <v>42.14808</v>
      </c>
      <c r="AB5">
        <v>26.34008</v>
      </c>
      <c r="AC5">
        <v>19.35568</v>
      </c>
      <c r="AD5">
        <v>36.591700000000003</v>
      </c>
      <c r="AE5">
        <v>49.436556000000003</v>
      </c>
      <c r="AF5">
        <v>8.8740000000000006</v>
      </c>
      <c r="AG5">
        <v>37.059600000000003</v>
      </c>
      <c r="AH5">
        <v>152.94049999999999</v>
      </c>
      <c r="AI5">
        <v>3.1825000000000001</v>
      </c>
      <c r="AJ5">
        <v>0</v>
      </c>
      <c r="AK5">
        <v>50.252400000000002</v>
      </c>
      <c r="AL5">
        <v>79.364599999999996</v>
      </c>
      <c r="AM5">
        <v>0</v>
      </c>
      <c r="AN5">
        <v>0.87997999999999998</v>
      </c>
      <c r="AO5">
        <v>29.106000000000002</v>
      </c>
      <c r="AP5">
        <v>12.9381</v>
      </c>
      <c r="AQ5">
        <v>46.683</v>
      </c>
      <c r="AR5">
        <v>32.553840000000001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76.8</v>
      </c>
      <c r="BA5">
        <f t="shared" si="1"/>
        <v>2779.0347700000002</v>
      </c>
      <c r="BD5">
        <v>24.07</v>
      </c>
      <c r="BE5">
        <v>3.81</v>
      </c>
      <c r="BF5">
        <v>2.08</v>
      </c>
      <c r="BG5">
        <v>1.96</v>
      </c>
      <c r="BH5">
        <v>5.77</v>
      </c>
      <c r="BI5">
        <v>7.17</v>
      </c>
      <c r="BJ5">
        <v>3.11</v>
      </c>
      <c r="BK5">
        <v>4.09</v>
      </c>
      <c r="BL5">
        <v>2.23</v>
      </c>
      <c r="BM5">
        <v>0</v>
      </c>
      <c r="BN5">
        <v>0.51</v>
      </c>
      <c r="BO5">
        <v>12.34</v>
      </c>
      <c r="BP5">
        <v>3.98</v>
      </c>
      <c r="BQ5">
        <v>4.3899999999999997</v>
      </c>
      <c r="BR5">
        <v>1.08</v>
      </c>
      <c r="BS5">
        <v>0.21</v>
      </c>
      <c r="BT5">
        <v>0</v>
      </c>
      <c r="BU5">
        <v>0</v>
      </c>
      <c r="BV5">
        <v>0</v>
      </c>
      <c r="BW5">
        <f t="shared" si="2"/>
        <v>76.8</v>
      </c>
    </row>
    <row r="6" spans="1:75">
      <c r="A6" t="s">
        <v>48</v>
      </c>
      <c r="B6">
        <v>0</v>
      </c>
      <c r="C6">
        <v>42.524999999999999</v>
      </c>
      <c r="D6">
        <v>0</v>
      </c>
      <c r="E6">
        <v>0</v>
      </c>
      <c r="F6">
        <v>53.213999999999999</v>
      </c>
      <c r="G6">
        <v>16.29</v>
      </c>
      <c r="H6">
        <v>0</v>
      </c>
      <c r="I6">
        <v>58.088000000000001</v>
      </c>
      <c r="J6">
        <v>2.1920000000000002</v>
      </c>
      <c r="K6">
        <v>215.533728</v>
      </c>
      <c r="L6">
        <v>653.15250000000003</v>
      </c>
      <c r="M6">
        <v>46</v>
      </c>
      <c r="N6">
        <v>118.125</v>
      </c>
      <c r="O6">
        <v>123.66562500000001</v>
      </c>
      <c r="P6">
        <v>125.58750000000001</v>
      </c>
      <c r="Q6">
        <v>21.823619999999998</v>
      </c>
      <c r="R6">
        <v>42.392195999999998</v>
      </c>
      <c r="S6">
        <v>26.390910000000002</v>
      </c>
      <c r="T6">
        <v>0</v>
      </c>
      <c r="U6">
        <v>339.75</v>
      </c>
      <c r="V6">
        <v>20.731850000000001</v>
      </c>
      <c r="W6">
        <v>147.515625</v>
      </c>
      <c r="X6">
        <v>0</v>
      </c>
      <c r="Y6">
        <v>0</v>
      </c>
      <c r="Z6">
        <v>6.5537999999999998</v>
      </c>
      <c r="AA6">
        <v>42.14808</v>
      </c>
      <c r="AB6">
        <v>26.34008</v>
      </c>
      <c r="AC6">
        <v>19.35568</v>
      </c>
      <c r="AD6">
        <v>36.591700000000003</v>
      </c>
      <c r="AE6">
        <v>49.436556000000003</v>
      </c>
      <c r="AF6">
        <v>8.8740000000000006</v>
      </c>
      <c r="AG6">
        <v>37.059600000000003</v>
      </c>
      <c r="AH6">
        <v>152.94049999999999</v>
      </c>
      <c r="AI6">
        <v>3.1825000000000001</v>
      </c>
      <c r="AJ6">
        <v>0</v>
      </c>
      <c r="AK6">
        <v>50.252400000000002</v>
      </c>
      <c r="AL6">
        <v>79.364599999999996</v>
      </c>
      <c r="AM6">
        <v>0</v>
      </c>
      <c r="AN6">
        <v>0.87997999999999998</v>
      </c>
      <c r="AO6">
        <v>29.106000000000002</v>
      </c>
      <c r="AP6">
        <v>12.9381</v>
      </c>
      <c r="AQ6">
        <v>46.683</v>
      </c>
      <c r="AR6">
        <v>32.553840000000001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76.8</v>
      </c>
      <c r="BA6">
        <f t="shared" si="1"/>
        <v>2779.0347700000002</v>
      </c>
      <c r="BD6">
        <v>24.07</v>
      </c>
      <c r="BE6">
        <v>3.81</v>
      </c>
      <c r="BF6">
        <v>2.08</v>
      </c>
      <c r="BG6">
        <v>1.96</v>
      </c>
      <c r="BH6">
        <v>5.77</v>
      </c>
      <c r="BI6">
        <v>7.17</v>
      </c>
      <c r="BJ6">
        <v>3.11</v>
      </c>
      <c r="BK6">
        <v>4.09</v>
      </c>
      <c r="BL6">
        <v>2.23</v>
      </c>
      <c r="BM6">
        <v>0</v>
      </c>
      <c r="BN6">
        <v>0.51</v>
      </c>
      <c r="BO6">
        <v>12.34</v>
      </c>
      <c r="BP6">
        <v>3.98</v>
      </c>
      <c r="BQ6">
        <v>4.3899999999999997</v>
      </c>
      <c r="BR6">
        <v>1.08</v>
      </c>
      <c r="BS6">
        <v>0.21</v>
      </c>
      <c r="BT6">
        <v>0</v>
      </c>
      <c r="BU6">
        <v>0</v>
      </c>
      <c r="BV6">
        <v>0</v>
      </c>
      <c r="BW6">
        <f t="shared" si="2"/>
        <v>76.8</v>
      </c>
    </row>
    <row r="7" spans="1:75">
      <c r="A7" t="s">
        <v>49</v>
      </c>
      <c r="B7">
        <v>0</v>
      </c>
      <c r="C7">
        <v>42.524999999999999</v>
      </c>
      <c r="D7">
        <v>0</v>
      </c>
      <c r="E7">
        <v>0</v>
      </c>
      <c r="F7">
        <v>53.213999999999999</v>
      </c>
      <c r="G7">
        <v>16.29</v>
      </c>
      <c r="H7">
        <v>0</v>
      </c>
      <c r="I7">
        <v>58.088000000000001</v>
      </c>
      <c r="J7">
        <v>2.1920000000000002</v>
      </c>
      <c r="K7">
        <v>215.533728</v>
      </c>
      <c r="L7">
        <v>653.15250000000003</v>
      </c>
      <c r="M7">
        <v>46</v>
      </c>
      <c r="N7">
        <v>118.125</v>
      </c>
      <c r="O7">
        <v>123.66562500000001</v>
      </c>
      <c r="P7">
        <v>125.58750000000001</v>
      </c>
      <c r="Q7">
        <v>21.823619999999998</v>
      </c>
      <c r="R7">
        <v>42.392195999999998</v>
      </c>
      <c r="S7">
        <v>26.390910000000002</v>
      </c>
      <c r="T7">
        <v>0</v>
      </c>
      <c r="U7">
        <v>339.75</v>
      </c>
      <c r="V7">
        <v>20.731850000000001</v>
      </c>
      <c r="W7">
        <v>147.515625</v>
      </c>
      <c r="X7">
        <v>0</v>
      </c>
      <c r="Y7">
        <v>0</v>
      </c>
      <c r="Z7">
        <v>6.5537999999999998</v>
      </c>
      <c r="AA7">
        <v>28.090820000000001</v>
      </c>
      <c r="AB7">
        <v>26.34008</v>
      </c>
      <c r="AC7">
        <v>19.35568</v>
      </c>
      <c r="AD7">
        <v>36.591700000000003</v>
      </c>
      <c r="AE7">
        <v>49.436556000000003</v>
      </c>
      <c r="AF7">
        <v>8.8740000000000006</v>
      </c>
      <c r="AG7">
        <v>37.059600000000003</v>
      </c>
      <c r="AH7">
        <v>152.94049999999999</v>
      </c>
      <c r="AI7">
        <v>3.1825000000000001</v>
      </c>
      <c r="AJ7">
        <v>0</v>
      </c>
      <c r="AK7">
        <v>50.252400000000002</v>
      </c>
      <c r="AL7">
        <v>79.364599999999996</v>
      </c>
      <c r="AM7">
        <v>0</v>
      </c>
      <c r="AN7">
        <v>0.87997999999999998</v>
      </c>
      <c r="AO7">
        <v>29.106000000000002</v>
      </c>
      <c r="AP7">
        <v>12.9381</v>
      </c>
      <c r="AQ7">
        <v>46.683</v>
      </c>
      <c r="AR7">
        <v>21.254159999999999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76.499999999999986</v>
      </c>
      <c r="BA7">
        <f t="shared" si="1"/>
        <v>2753.3778299999999</v>
      </c>
      <c r="BD7">
        <v>24.07</v>
      </c>
      <c r="BE7">
        <v>3.81</v>
      </c>
      <c r="BF7">
        <v>1.9</v>
      </c>
      <c r="BG7">
        <v>1.96</v>
      </c>
      <c r="BH7">
        <v>5.77</v>
      </c>
      <c r="BI7">
        <v>7.17</v>
      </c>
      <c r="BJ7">
        <v>3.11</v>
      </c>
      <c r="BK7">
        <v>4.09</v>
      </c>
      <c r="BL7">
        <v>2.11</v>
      </c>
      <c r="BM7">
        <v>0</v>
      </c>
      <c r="BN7">
        <v>0.51</v>
      </c>
      <c r="BO7">
        <v>12.34</v>
      </c>
      <c r="BP7">
        <v>3.98</v>
      </c>
      <c r="BQ7">
        <v>4.3899999999999997</v>
      </c>
      <c r="BR7">
        <v>1.08</v>
      </c>
      <c r="BS7">
        <v>0.21</v>
      </c>
      <c r="BT7">
        <v>0</v>
      </c>
      <c r="BU7">
        <v>0</v>
      </c>
      <c r="BV7">
        <v>0</v>
      </c>
      <c r="BW7">
        <f t="shared" si="2"/>
        <v>76.499999999999986</v>
      </c>
    </row>
    <row r="8" spans="1:75">
      <c r="A8" t="s">
        <v>50</v>
      </c>
      <c r="B8">
        <v>0</v>
      </c>
      <c r="C8">
        <v>42.524999999999999</v>
      </c>
      <c r="D8">
        <v>0</v>
      </c>
      <c r="E8">
        <v>0</v>
      </c>
      <c r="F8">
        <v>53.213999999999999</v>
      </c>
      <c r="G8">
        <v>16.29</v>
      </c>
      <c r="H8">
        <v>0</v>
      </c>
      <c r="I8">
        <v>58.088000000000001</v>
      </c>
      <c r="J8">
        <v>2.1920000000000002</v>
      </c>
      <c r="K8">
        <v>215.533728</v>
      </c>
      <c r="L8">
        <v>653.15250000000003</v>
      </c>
      <c r="M8">
        <v>46</v>
      </c>
      <c r="N8">
        <v>118.125</v>
      </c>
      <c r="O8">
        <v>123.66562500000001</v>
      </c>
      <c r="P8">
        <v>125.58750000000001</v>
      </c>
      <c r="Q8">
        <v>21.823619999999998</v>
      </c>
      <c r="R8">
        <v>42.392195999999998</v>
      </c>
      <c r="S8">
        <v>26.390910000000002</v>
      </c>
      <c r="T8">
        <v>0</v>
      </c>
      <c r="U8">
        <v>339.75</v>
      </c>
      <c r="V8">
        <v>20.731850000000001</v>
      </c>
      <c r="W8">
        <v>147.515625</v>
      </c>
      <c r="X8">
        <v>0</v>
      </c>
      <c r="Y8">
        <v>0</v>
      </c>
      <c r="Z8">
        <v>6.5537999999999998</v>
      </c>
      <c r="AA8">
        <v>28.090820000000001</v>
      </c>
      <c r="AB8">
        <v>26.34008</v>
      </c>
      <c r="AC8">
        <v>19.35568</v>
      </c>
      <c r="AD8">
        <v>36.591700000000003</v>
      </c>
      <c r="AE8">
        <v>49.436556000000003</v>
      </c>
      <c r="AF8">
        <v>8.8740000000000006</v>
      </c>
      <c r="AG8">
        <v>37.059600000000003</v>
      </c>
      <c r="AH8">
        <v>152.94049999999999</v>
      </c>
      <c r="AI8">
        <v>3.1825000000000001</v>
      </c>
      <c r="AJ8">
        <v>0</v>
      </c>
      <c r="AK8">
        <v>50.252400000000002</v>
      </c>
      <c r="AL8">
        <v>79.364599999999996</v>
      </c>
      <c r="AM8">
        <v>0</v>
      </c>
      <c r="AN8">
        <v>0.87997999999999998</v>
      </c>
      <c r="AO8">
        <v>29.106000000000002</v>
      </c>
      <c r="AP8">
        <v>12.9381</v>
      </c>
      <c r="AQ8">
        <v>46.683</v>
      </c>
      <c r="AR8">
        <v>21.254159999999999</v>
      </c>
      <c r="AS8">
        <v>0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76.499999999999986</v>
      </c>
      <c r="BA8">
        <f t="shared" si="1"/>
        <v>2753.3778299999999</v>
      </c>
      <c r="BD8">
        <v>24.07</v>
      </c>
      <c r="BE8">
        <v>3.81</v>
      </c>
      <c r="BF8">
        <v>1.9</v>
      </c>
      <c r="BG8">
        <v>1.96</v>
      </c>
      <c r="BH8">
        <v>5.77</v>
      </c>
      <c r="BI8">
        <v>7.17</v>
      </c>
      <c r="BJ8">
        <v>3.11</v>
      </c>
      <c r="BK8">
        <v>4.09</v>
      </c>
      <c r="BL8">
        <v>2.11</v>
      </c>
      <c r="BM8">
        <v>0</v>
      </c>
      <c r="BN8">
        <v>0.51</v>
      </c>
      <c r="BO8">
        <v>12.34</v>
      </c>
      <c r="BP8">
        <v>3.98</v>
      </c>
      <c r="BQ8">
        <v>4.3899999999999997</v>
      </c>
      <c r="BR8">
        <v>1.08</v>
      </c>
      <c r="BS8">
        <v>0.21</v>
      </c>
      <c r="BT8">
        <v>0</v>
      </c>
      <c r="BU8">
        <v>0</v>
      </c>
      <c r="BV8">
        <v>0</v>
      </c>
      <c r="BW8">
        <f t="shared" si="2"/>
        <v>76.499999999999986</v>
      </c>
    </row>
    <row r="9" spans="1:75">
      <c r="A9" t="s">
        <v>51</v>
      </c>
      <c r="B9">
        <v>0</v>
      </c>
      <c r="C9">
        <v>42.524999999999999</v>
      </c>
      <c r="D9">
        <v>0</v>
      </c>
      <c r="E9">
        <v>0</v>
      </c>
      <c r="F9">
        <v>53.213999999999999</v>
      </c>
      <c r="G9">
        <v>16.29</v>
      </c>
      <c r="H9">
        <v>0</v>
      </c>
      <c r="I9">
        <v>58.088000000000001</v>
      </c>
      <c r="J9">
        <v>2.1920000000000002</v>
      </c>
      <c r="K9">
        <v>215.533728</v>
      </c>
      <c r="L9">
        <v>653.15250000000003</v>
      </c>
      <c r="M9">
        <v>46</v>
      </c>
      <c r="N9">
        <v>118.125</v>
      </c>
      <c r="O9">
        <v>123.66562500000001</v>
      </c>
      <c r="P9">
        <v>125.58750000000001</v>
      </c>
      <c r="Q9">
        <v>21.823619999999998</v>
      </c>
      <c r="R9">
        <v>42.392195999999998</v>
      </c>
      <c r="S9">
        <v>26.390910000000002</v>
      </c>
      <c r="T9">
        <v>0</v>
      </c>
      <c r="U9">
        <v>339.75</v>
      </c>
      <c r="V9">
        <v>20.731850000000001</v>
      </c>
      <c r="W9">
        <v>147.515625</v>
      </c>
      <c r="X9">
        <v>0</v>
      </c>
      <c r="Y9">
        <v>0</v>
      </c>
      <c r="Z9">
        <v>6.5537999999999998</v>
      </c>
      <c r="AA9">
        <v>28.090820000000001</v>
      </c>
      <c r="AB9">
        <v>26.34008</v>
      </c>
      <c r="AC9">
        <v>19.35568</v>
      </c>
      <c r="AD9">
        <v>36.591700000000003</v>
      </c>
      <c r="AE9">
        <v>49.436556000000003</v>
      </c>
      <c r="AF9">
        <v>8.8740000000000006</v>
      </c>
      <c r="AG9">
        <v>37.059600000000003</v>
      </c>
      <c r="AH9">
        <v>152.94049999999999</v>
      </c>
      <c r="AI9">
        <v>3.1825000000000001</v>
      </c>
      <c r="AJ9">
        <v>0</v>
      </c>
      <c r="AK9">
        <v>50.252400000000002</v>
      </c>
      <c r="AL9">
        <v>79.364599999999996</v>
      </c>
      <c r="AM9">
        <v>0</v>
      </c>
      <c r="AN9">
        <v>0.87997999999999998</v>
      </c>
      <c r="AO9">
        <v>29.106000000000002</v>
      </c>
      <c r="AP9">
        <v>12.9381</v>
      </c>
      <c r="AQ9">
        <v>46.683</v>
      </c>
      <c r="AR9">
        <v>21.254159999999999</v>
      </c>
      <c r="AS9">
        <v>0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76.61999999999999</v>
      </c>
      <c r="BA9">
        <f t="shared" si="1"/>
        <v>2753.4978299999998</v>
      </c>
      <c r="BD9">
        <v>24.07</v>
      </c>
      <c r="BE9">
        <v>3.81</v>
      </c>
      <c r="BF9">
        <v>2.02</v>
      </c>
      <c r="BG9">
        <v>1.96</v>
      </c>
      <c r="BH9">
        <v>5.77</v>
      </c>
      <c r="BI9">
        <v>7.17</v>
      </c>
      <c r="BJ9">
        <v>3.11</v>
      </c>
      <c r="BK9">
        <v>4.09</v>
      </c>
      <c r="BL9">
        <v>2.11</v>
      </c>
      <c r="BM9">
        <v>0</v>
      </c>
      <c r="BN9">
        <v>0.51</v>
      </c>
      <c r="BO9">
        <v>12.34</v>
      </c>
      <c r="BP9">
        <v>3.98</v>
      </c>
      <c r="BQ9">
        <v>4.3899999999999997</v>
      </c>
      <c r="BR9">
        <v>1.08</v>
      </c>
      <c r="BS9">
        <v>0.21</v>
      </c>
      <c r="BT9">
        <v>0</v>
      </c>
      <c r="BU9">
        <v>0</v>
      </c>
      <c r="BV9">
        <v>0</v>
      </c>
      <c r="BW9">
        <f t="shared" si="2"/>
        <v>76.61999999999999</v>
      </c>
    </row>
    <row r="10" spans="1:75">
      <c r="A10" t="s">
        <v>52</v>
      </c>
      <c r="B10">
        <v>0</v>
      </c>
      <c r="C10">
        <v>42.524999999999999</v>
      </c>
      <c r="D10">
        <v>0</v>
      </c>
      <c r="E10">
        <v>0</v>
      </c>
      <c r="F10">
        <v>53.213999999999999</v>
      </c>
      <c r="G10">
        <v>16.29</v>
      </c>
      <c r="H10">
        <v>0</v>
      </c>
      <c r="I10">
        <v>58.088000000000001</v>
      </c>
      <c r="J10">
        <v>2.1920000000000002</v>
      </c>
      <c r="K10">
        <v>215.533728</v>
      </c>
      <c r="L10">
        <v>653.15250000000003</v>
      </c>
      <c r="M10">
        <v>46</v>
      </c>
      <c r="N10">
        <v>118.125</v>
      </c>
      <c r="O10">
        <v>123.66562500000001</v>
      </c>
      <c r="P10">
        <v>125.58750000000001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339.75</v>
      </c>
      <c r="V10">
        <v>20.731850000000001</v>
      </c>
      <c r="W10">
        <v>147.515625</v>
      </c>
      <c r="X10">
        <v>0</v>
      </c>
      <c r="Y10">
        <v>0</v>
      </c>
      <c r="Z10">
        <v>6.5537999999999998</v>
      </c>
      <c r="AA10">
        <v>28.090820000000001</v>
      </c>
      <c r="AB10">
        <v>26.34008</v>
      </c>
      <c r="AC10">
        <v>19.35568</v>
      </c>
      <c r="AD10">
        <v>36.591700000000003</v>
      </c>
      <c r="AE10">
        <v>49.436556000000003</v>
      </c>
      <c r="AF10">
        <v>8.8740000000000006</v>
      </c>
      <c r="AG10">
        <v>37.059600000000003</v>
      </c>
      <c r="AH10">
        <v>152.94049999999999</v>
      </c>
      <c r="AI10">
        <v>3.1825000000000001</v>
      </c>
      <c r="AJ10">
        <v>0</v>
      </c>
      <c r="AK10">
        <v>50.252400000000002</v>
      </c>
      <c r="AL10">
        <v>79.364599999999996</v>
      </c>
      <c r="AM10">
        <v>0</v>
      </c>
      <c r="AN10">
        <v>0.87997999999999998</v>
      </c>
      <c r="AO10">
        <v>29.106000000000002</v>
      </c>
      <c r="AP10">
        <v>12.9381</v>
      </c>
      <c r="AQ10">
        <v>46.683</v>
      </c>
      <c r="AR10">
        <v>21.254159999999999</v>
      </c>
      <c r="AS10">
        <v>0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76.61999999999999</v>
      </c>
      <c r="BA10">
        <f t="shared" si="1"/>
        <v>2753.4978299999998</v>
      </c>
      <c r="BD10">
        <v>24.07</v>
      </c>
      <c r="BE10">
        <v>3.81</v>
      </c>
      <c r="BF10">
        <v>2.02</v>
      </c>
      <c r="BG10">
        <v>1.96</v>
      </c>
      <c r="BH10">
        <v>5.77</v>
      </c>
      <c r="BI10">
        <v>7.17</v>
      </c>
      <c r="BJ10">
        <v>3.11</v>
      </c>
      <c r="BK10">
        <v>4.09</v>
      </c>
      <c r="BL10">
        <v>2.11</v>
      </c>
      <c r="BM10">
        <v>0</v>
      </c>
      <c r="BN10">
        <v>0.51</v>
      </c>
      <c r="BO10">
        <v>12.34</v>
      </c>
      <c r="BP10">
        <v>3.98</v>
      </c>
      <c r="BQ10">
        <v>4.3899999999999997</v>
      </c>
      <c r="BR10">
        <v>1.08</v>
      </c>
      <c r="BS10">
        <v>0.21</v>
      </c>
      <c r="BT10">
        <v>0</v>
      </c>
      <c r="BU10">
        <v>0</v>
      </c>
      <c r="BV10">
        <v>0</v>
      </c>
      <c r="BW10">
        <f t="shared" si="2"/>
        <v>76.61999999999999</v>
      </c>
    </row>
    <row r="11" spans="1:75">
      <c r="A11" t="s">
        <v>53</v>
      </c>
      <c r="B11">
        <v>0</v>
      </c>
      <c r="C11">
        <v>42.524999999999999</v>
      </c>
      <c r="D11">
        <v>0</v>
      </c>
      <c r="E11">
        <v>0</v>
      </c>
      <c r="F11">
        <v>53.213999999999999</v>
      </c>
      <c r="G11">
        <v>16.29</v>
      </c>
      <c r="H11">
        <v>0</v>
      </c>
      <c r="I11">
        <v>58.088000000000001</v>
      </c>
      <c r="J11">
        <v>2.1920000000000002</v>
      </c>
      <c r="K11">
        <v>215.533728</v>
      </c>
      <c r="L11">
        <v>653.15250000000003</v>
      </c>
      <c r="M11">
        <v>46</v>
      </c>
      <c r="N11">
        <v>118.125</v>
      </c>
      <c r="O11">
        <v>123.66562500000001</v>
      </c>
      <c r="P11">
        <v>125.58750000000001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345.375</v>
      </c>
      <c r="V11">
        <v>20.731850000000001</v>
      </c>
      <c r="W11">
        <v>147.515625</v>
      </c>
      <c r="X11">
        <v>0</v>
      </c>
      <c r="Y11">
        <v>0</v>
      </c>
      <c r="Z11">
        <v>6.5537999999999998</v>
      </c>
      <c r="AA11">
        <v>23.7</v>
      </c>
      <c r="AB11">
        <v>26.34008</v>
      </c>
      <c r="AC11">
        <v>19.35568</v>
      </c>
      <c r="AD11">
        <v>36.591700000000003</v>
      </c>
      <c r="AE11">
        <v>49.436556000000003</v>
      </c>
      <c r="AF11">
        <v>8.8740000000000006</v>
      </c>
      <c r="AG11">
        <v>37.059600000000003</v>
      </c>
      <c r="AH11">
        <v>152.94049999999999</v>
      </c>
      <c r="AI11">
        <v>3.1825000000000001</v>
      </c>
      <c r="AJ11">
        <v>0</v>
      </c>
      <c r="AK11">
        <v>50.252400000000002</v>
      </c>
      <c r="AL11">
        <v>79.364599999999996</v>
      </c>
      <c r="AM11">
        <v>0</v>
      </c>
      <c r="AN11">
        <v>0.87997999999999998</v>
      </c>
      <c r="AO11">
        <v>29.106000000000002</v>
      </c>
      <c r="AP11">
        <v>12.9381</v>
      </c>
      <c r="AQ11">
        <v>46.683</v>
      </c>
      <c r="AR11">
        <v>21.254159999999999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77.089999999999989</v>
      </c>
      <c r="BA11">
        <f t="shared" si="1"/>
        <v>2755.20201</v>
      </c>
      <c r="BD11">
        <v>25.43</v>
      </c>
      <c r="BE11">
        <v>3.72</v>
      </c>
      <c r="BF11">
        <v>2.13</v>
      </c>
      <c r="BG11">
        <v>1.9</v>
      </c>
      <c r="BH11">
        <v>5.58</v>
      </c>
      <c r="BI11">
        <v>7.03</v>
      </c>
      <c r="BJ11">
        <v>3.21</v>
      </c>
      <c r="BK11">
        <v>4.08</v>
      </c>
      <c r="BL11">
        <v>2.02</v>
      </c>
      <c r="BM11">
        <v>0</v>
      </c>
      <c r="BN11">
        <v>0.49</v>
      </c>
      <c r="BO11">
        <v>12.04</v>
      </c>
      <c r="BP11">
        <v>3.84</v>
      </c>
      <c r="BQ11">
        <v>4.2699999999999996</v>
      </c>
      <c r="BR11">
        <v>1.1399999999999999</v>
      </c>
      <c r="BS11">
        <v>0.21</v>
      </c>
      <c r="BT11">
        <v>0</v>
      </c>
      <c r="BU11">
        <v>0</v>
      </c>
      <c r="BV11">
        <v>0</v>
      </c>
      <c r="BW11">
        <f t="shared" si="2"/>
        <v>77.089999999999989</v>
      </c>
    </row>
    <row r="12" spans="1:75">
      <c r="A12" t="s">
        <v>54</v>
      </c>
      <c r="B12">
        <v>0</v>
      </c>
      <c r="C12">
        <v>42.524999999999999</v>
      </c>
      <c r="D12">
        <v>0</v>
      </c>
      <c r="E12">
        <v>0</v>
      </c>
      <c r="F12">
        <v>53.213999999999999</v>
      </c>
      <c r="G12">
        <v>16.29</v>
      </c>
      <c r="H12">
        <v>0</v>
      </c>
      <c r="I12">
        <v>58.088000000000001</v>
      </c>
      <c r="J12">
        <v>2.1920000000000002</v>
      </c>
      <c r="K12">
        <v>215.533728</v>
      </c>
      <c r="L12">
        <v>653.15250000000003</v>
      </c>
      <c r="M12">
        <v>46</v>
      </c>
      <c r="N12">
        <v>118.125</v>
      </c>
      <c r="O12">
        <v>123.66562500000001</v>
      </c>
      <c r="P12">
        <v>125.58750000000001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345.375</v>
      </c>
      <c r="V12">
        <v>20.731850000000001</v>
      </c>
      <c r="W12">
        <v>147.515625</v>
      </c>
      <c r="X12">
        <v>0</v>
      </c>
      <c r="Y12">
        <v>0</v>
      </c>
      <c r="Z12">
        <v>6.5537999999999998</v>
      </c>
      <c r="AA12">
        <v>14.04936</v>
      </c>
      <c r="AB12">
        <v>26.34008</v>
      </c>
      <c r="AC12">
        <v>19.35568</v>
      </c>
      <c r="AD12">
        <v>36.591700000000003</v>
      </c>
      <c r="AE12">
        <v>49.436556000000003</v>
      </c>
      <c r="AF12">
        <v>8.8740000000000006</v>
      </c>
      <c r="AG12">
        <v>37.059600000000003</v>
      </c>
      <c r="AH12">
        <v>152.94049999999999</v>
      </c>
      <c r="AI12">
        <v>3.1825000000000001</v>
      </c>
      <c r="AJ12">
        <v>0</v>
      </c>
      <c r="AK12">
        <v>50.252400000000002</v>
      </c>
      <c r="AL12">
        <v>79.364599999999996</v>
      </c>
      <c r="AM12">
        <v>0</v>
      </c>
      <c r="AN12">
        <v>0.87997999999999998</v>
      </c>
      <c r="AO12">
        <v>29.106000000000002</v>
      </c>
      <c r="AP12">
        <v>12.9381</v>
      </c>
      <c r="AQ12">
        <v>46.683</v>
      </c>
      <c r="AR12">
        <v>21.254159999999999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77.089999999999989</v>
      </c>
      <c r="BA12">
        <f t="shared" si="1"/>
        <v>2745.5513700000001</v>
      </c>
      <c r="BD12">
        <v>25.43</v>
      </c>
      <c r="BE12">
        <v>3.72</v>
      </c>
      <c r="BF12">
        <v>2.13</v>
      </c>
      <c r="BG12">
        <v>1.9</v>
      </c>
      <c r="BH12">
        <v>5.58</v>
      </c>
      <c r="BI12">
        <v>7.03</v>
      </c>
      <c r="BJ12">
        <v>3.21</v>
      </c>
      <c r="BK12">
        <v>4.08</v>
      </c>
      <c r="BL12">
        <v>2.02</v>
      </c>
      <c r="BM12">
        <v>0</v>
      </c>
      <c r="BN12">
        <v>0.49</v>
      </c>
      <c r="BO12">
        <v>12.04</v>
      </c>
      <c r="BP12">
        <v>3.84</v>
      </c>
      <c r="BQ12">
        <v>4.2699999999999996</v>
      </c>
      <c r="BR12">
        <v>1.1399999999999999</v>
      </c>
      <c r="BS12">
        <v>0.21</v>
      </c>
      <c r="BT12">
        <v>0</v>
      </c>
      <c r="BU12">
        <v>0</v>
      </c>
      <c r="BV12">
        <v>0</v>
      </c>
      <c r="BW12">
        <f t="shared" si="2"/>
        <v>77.089999999999989</v>
      </c>
    </row>
    <row r="13" spans="1:75">
      <c r="A13" t="s">
        <v>55</v>
      </c>
      <c r="B13">
        <v>0</v>
      </c>
      <c r="C13">
        <v>42.524999999999999</v>
      </c>
      <c r="D13">
        <v>0</v>
      </c>
      <c r="E13">
        <v>0</v>
      </c>
      <c r="F13">
        <v>53.213999999999999</v>
      </c>
      <c r="G13">
        <v>16.29</v>
      </c>
      <c r="H13">
        <v>0</v>
      </c>
      <c r="I13">
        <v>58.088000000000001</v>
      </c>
      <c r="J13">
        <v>2.1920000000000002</v>
      </c>
      <c r="K13">
        <v>215.533728</v>
      </c>
      <c r="L13">
        <v>653.15250000000003</v>
      </c>
      <c r="M13">
        <v>46</v>
      </c>
      <c r="N13">
        <v>118.125</v>
      </c>
      <c r="O13">
        <v>123.66562500000001</v>
      </c>
      <c r="P13">
        <v>125.58750000000001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345.375</v>
      </c>
      <c r="V13">
        <v>20.731850000000001</v>
      </c>
      <c r="W13">
        <v>147.515625</v>
      </c>
      <c r="X13">
        <v>0</v>
      </c>
      <c r="Y13">
        <v>0</v>
      </c>
      <c r="Z13">
        <v>6.5537999999999998</v>
      </c>
      <c r="AA13">
        <v>14.04936</v>
      </c>
      <c r="AB13">
        <v>26.34008</v>
      </c>
      <c r="AC13">
        <v>19.35568</v>
      </c>
      <c r="AD13">
        <v>36.591700000000003</v>
      </c>
      <c r="AE13">
        <v>49.436556000000003</v>
      </c>
      <c r="AF13">
        <v>8.8740000000000006</v>
      </c>
      <c r="AG13">
        <v>37.059600000000003</v>
      </c>
      <c r="AH13">
        <v>152.94049999999999</v>
      </c>
      <c r="AI13">
        <v>3.1825000000000001</v>
      </c>
      <c r="AJ13">
        <v>0</v>
      </c>
      <c r="AK13">
        <v>50.252400000000002</v>
      </c>
      <c r="AL13">
        <v>79.364599999999996</v>
      </c>
      <c r="AM13">
        <v>0</v>
      </c>
      <c r="AN13">
        <v>0.87997999999999998</v>
      </c>
      <c r="AO13">
        <v>29.106000000000002</v>
      </c>
      <c r="AP13">
        <v>12.9381</v>
      </c>
      <c r="AQ13">
        <v>46.683</v>
      </c>
      <c r="AR13">
        <v>21.254159999999999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76.899999999999991</v>
      </c>
      <c r="BA13">
        <f t="shared" si="1"/>
        <v>2745.3613700000001</v>
      </c>
      <c r="BD13">
        <v>25.43</v>
      </c>
      <c r="BE13">
        <v>3.72</v>
      </c>
      <c r="BF13">
        <v>1.94</v>
      </c>
      <c r="BG13">
        <v>1.9</v>
      </c>
      <c r="BH13">
        <v>5.58</v>
      </c>
      <c r="BI13">
        <v>7.03</v>
      </c>
      <c r="BJ13">
        <v>3.21</v>
      </c>
      <c r="BK13">
        <v>4.08</v>
      </c>
      <c r="BL13">
        <v>2.02</v>
      </c>
      <c r="BM13">
        <v>0</v>
      </c>
      <c r="BN13">
        <v>0.49</v>
      </c>
      <c r="BO13">
        <v>12.04</v>
      </c>
      <c r="BP13">
        <v>3.84</v>
      </c>
      <c r="BQ13">
        <v>4.2699999999999996</v>
      </c>
      <c r="BR13">
        <v>1.1399999999999999</v>
      </c>
      <c r="BS13">
        <v>0.21</v>
      </c>
      <c r="BT13">
        <v>0</v>
      </c>
      <c r="BU13">
        <v>0</v>
      </c>
      <c r="BV13">
        <v>0</v>
      </c>
      <c r="BW13">
        <f t="shared" si="2"/>
        <v>76.899999999999991</v>
      </c>
    </row>
    <row r="14" spans="1:75">
      <c r="A14" t="s">
        <v>56</v>
      </c>
      <c r="B14">
        <v>0</v>
      </c>
      <c r="C14">
        <v>42.524999999999999</v>
      </c>
      <c r="D14">
        <v>0</v>
      </c>
      <c r="E14">
        <v>0</v>
      </c>
      <c r="F14">
        <v>53.213999999999999</v>
      </c>
      <c r="G14">
        <v>16.29</v>
      </c>
      <c r="H14">
        <v>0</v>
      </c>
      <c r="I14">
        <v>58.088000000000001</v>
      </c>
      <c r="J14">
        <v>2.1920000000000002</v>
      </c>
      <c r="K14">
        <v>215.533728</v>
      </c>
      <c r="L14">
        <v>653.15250000000003</v>
      </c>
      <c r="M14">
        <v>46</v>
      </c>
      <c r="N14">
        <v>118.125</v>
      </c>
      <c r="O14">
        <v>123.66562500000001</v>
      </c>
      <c r="P14">
        <v>125.58750000000001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345.375</v>
      </c>
      <c r="V14">
        <v>20.731850000000001</v>
      </c>
      <c r="W14">
        <v>147.515625</v>
      </c>
      <c r="X14">
        <v>0</v>
      </c>
      <c r="Y14">
        <v>0</v>
      </c>
      <c r="Z14">
        <v>6.5537999999999998</v>
      </c>
      <c r="AA14">
        <v>14.04936</v>
      </c>
      <c r="AB14">
        <v>26.34008</v>
      </c>
      <c r="AC14">
        <v>19.35568</v>
      </c>
      <c r="AD14">
        <v>36.591700000000003</v>
      </c>
      <c r="AE14">
        <v>49.436556000000003</v>
      </c>
      <c r="AF14">
        <v>8.8740000000000006</v>
      </c>
      <c r="AG14">
        <v>37.059600000000003</v>
      </c>
      <c r="AH14">
        <v>152.94049999999999</v>
      </c>
      <c r="AI14">
        <v>3.1825000000000001</v>
      </c>
      <c r="AJ14">
        <v>0</v>
      </c>
      <c r="AK14">
        <v>50.252400000000002</v>
      </c>
      <c r="AL14">
        <v>79.364599999999996</v>
      </c>
      <c r="AM14">
        <v>0</v>
      </c>
      <c r="AN14">
        <v>0.87997999999999998</v>
      </c>
      <c r="AO14">
        <v>29.106000000000002</v>
      </c>
      <c r="AP14">
        <v>12.9381</v>
      </c>
      <c r="AQ14">
        <v>31.122</v>
      </c>
      <c r="AR14">
        <v>21.254159999999999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77.089999999999989</v>
      </c>
      <c r="BA14">
        <f t="shared" si="1"/>
        <v>2729.99037</v>
      </c>
      <c r="BD14">
        <v>25.43</v>
      </c>
      <c r="BE14">
        <v>3.72</v>
      </c>
      <c r="BF14">
        <v>2.13</v>
      </c>
      <c r="BG14">
        <v>1.9</v>
      </c>
      <c r="BH14">
        <v>5.58</v>
      </c>
      <c r="BI14">
        <v>7.03</v>
      </c>
      <c r="BJ14">
        <v>3.21</v>
      </c>
      <c r="BK14">
        <v>4.08</v>
      </c>
      <c r="BL14">
        <v>2.02</v>
      </c>
      <c r="BM14">
        <v>0</v>
      </c>
      <c r="BN14">
        <v>0.49</v>
      </c>
      <c r="BO14">
        <v>12.04</v>
      </c>
      <c r="BP14">
        <v>3.84</v>
      </c>
      <c r="BQ14">
        <v>4.2699999999999996</v>
      </c>
      <c r="BR14">
        <v>1.1399999999999999</v>
      </c>
      <c r="BS14">
        <v>0.21</v>
      </c>
      <c r="BT14">
        <v>0</v>
      </c>
      <c r="BU14">
        <v>0</v>
      </c>
      <c r="BV14">
        <v>0</v>
      </c>
      <c r="BW14">
        <f t="shared" si="2"/>
        <v>77.089999999999989</v>
      </c>
    </row>
    <row r="15" spans="1:75">
      <c r="A15" t="s">
        <v>57</v>
      </c>
      <c r="B15">
        <v>0</v>
      </c>
      <c r="C15">
        <v>42.524999999999999</v>
      </c>
      <c r="D15">
        <v>0</v>
      </c>
      <c r="E15">
        <v>0</v>
      </c>
      <c r="F15">
        <v>53.213999999999999</v>
      </c>
      <c r="G15">
        <v>16.29</v>
      </c>
      <c r="H15">
        <v>0</v>
      </c>
      <c r="I15">
        <v>58.088000000000001</v>
      </c>
      <c r="J15">
        <v>2.1920000000000002</v>
      </c>
      <c r="K15">
        <v>215.533728</v>
      </c>
      <c r="L15">
        <v>653.15250000000003</v>
      </c>
      <c r="M15">
        <v>46</v>
      </c>
      <c r="N15">
        <v>118.125</v>
      </c>
      <c r="O15">
        <v>123.66562500000001</v>
      </c>
      <c r="P15">
        <v>125.58750000000001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345.375</v>
      </c>
      <c r="V15">
        <v>20.731850000000001</v>
      </c>
      <c r="W15">
        <v>147.515625</v>
      </c>
      <c r="X15">
        <v>0</v>
      </c>
      <c r="Y15">
        <v>0</v>
      </c>
      <c r="Z15">
        <v>6.5537999999999998</v>
      </c>
      <c r="AA15">
        <v>14.04936</v>
      </c>
      <c r="AB15">
        <v>26.34008</v>
      </c>
      <c r="AC15">
        <v>19.35568</v>
      </c>
      <c r="AD15">
        <v>36.591700000000003</v>
      </c>
      <c r="AE15">
        <v>49.436556000000003</v>
      </c>
      <c r="AF15">
        <v>8.8740000000000006</v>
      </c>
      <c r="AG15">
        <v>37.059600000000003</v>
      </c>
      <c r="AH15">
        <v>152.94049999999999</v>
      </c>
      <c r="AI15">
        <v>3.1825000000000001</v>
      </c>
      <c r="AJ15">
        <v>0</v>
      </c>
      <c r="AK15">
        <v>50.252400000000002</v>
      </c>
      <c r="AL15">
        <v>79.364599999999996</v>
      </c>
      <c r="AM15">
        <v>0</v>
      </c>
      <c r="AN15">
        <v>0.87997999999999998</v>
      </c>
      <c r="AO15">
        <v>29.106000000000002</v>
      </c>
      <c r="AP15">
        <v>11.529</v>
      </c>
      <c r="AQ15">
        <v>15.561</v>
      </c>
      <c r="AR15">
        <v>21.254159999999999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77.089999999999989</v>
      </c>
      <c r="BA15">
        <f t="shared" si="1"/>
        <v>2713.0202700000004</v>
      </c>
      <c r="BD15">
        <v>25.43</v>
      </c>
      <c r="BE15">
        <v>3.72</v>
      </c>
      <c r="BF15">
        <v>2.13</v>
      </c>
      <c r="BG15">
        <v>1.9</v>
      </c>
      <c r="BH15">
        <v>5.58</v>
      </c>
      <c r="BI15">
        <v>7.03</v>
      </c>
      <c r="BJ15">
        <v>3.21</v>
      </c>
      <c r="BK15">
        <v>4.08</v>
      </c>
      <c r="BL15">
        <v>2.02</v>
      </c>
      <c r="BM15">
        <v>0</v>
      </c>
      <c r="BN15">
        <v>0.49</v>
      </c>
      <c r="BO15">
        <v>12.04</v>
      </c>
      <c r="BP15">
        <v>3.84</v>
      </c>
      <c r="BQ15">
        <v>4.2699999999999996</v>
      </c>
      <c r="BR15">
        <v>1.1399999999999999</v>
      </c>
      <c r="BS15">
        <v>0.21</v>
      </c>
      <c r="BT15">
        <v>0</v>
      </c>
      <c r="BU15">
        <v>0</v>
      </c>
      <c r="BV15">
        <v>0</v>
      </c>
      <c r="BW15">
        <f t="shared" si="2"/>
        <v>77.089999999999989</v>
      </c>
    </row>
    <row r="16" spans="1:75">
      <c r="A16" t="s">
        <v>58</v>
      </c>
      <c r="B16">
        <v>0</v>
      </c>
      <c r="C16">
        <v>42.524999999999999</v>
      </c>
      <c r="D16">
        <v>0</v>
      </c>
      <c r="E16">
        <v>0</v>
      </c>
      <c r="F16">
        <v>53.213999999999999</v>
      </c>
      <c r="G16">
        <v>16.29</v>
      </c>
      <c r="H16">
        <v>0</v>
      </c>
      <c r="I16">
        <v>58.088000000000001</v>
      </c>
      <c r="J16">
        <v>2.1920000000000002</v>
      </c>
      <c r="K16">
        <v>215.533728</v>
      </c>
      <c r="L16">
        <v>653.15250000000003</v>
      </c>
      <c r="M16">
        <v>46</v>
      </c>
      <c r="N16">
        <v>118.125</v>
      </c>
      <c r="O16">
        <v>123.66562500000001</v>
      </c>
      <c r="P16">
        <v>125.58750000000001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345.375</v>
      </c>
      <c r="V16">
        <v>20.731850000000001</v>
      </c>
      <c r="W16">
        <v>147.515625</v>
      </c>
      <c r="X16">
        <v>0</v>
      </c>
      <c r="Y16">
        <v>0</v>
      </c>
      <c r="Z16">
        <v>6.5537999999999998</v>
      </c>
      <c r="AA16">
        <v>14.04936</v>
      </c>
      <c r="AB16">
        <v>26.34008</v>
      </c>
      <c r="AC16">
        <v>19.35568</v>
      </c>
      <c r="AD16">
        <v>36.591700000000003</v>
      </c>
      <c r="AE16">
        <v>49.436556000000003</v>
      </c>
      <c r="AF16">
        <v>8.8740000000000006</v>
      </c>
      <c r="AG16">
        <v>37.059600000000003</v>
      </c>
      <c r="AH16">
        <v>152.94049999999999</v>
      </c>
      <c r="AI16">
        <v>3.1825000000000001</v>
      </c>
      <c r="AJ16">
        <v>0</v>
      </c>
      <c r="AK16">
        <v>50.252400000000002</v>
      </c>
      <c r="AL16">
        <v>79.364599999999996</v>
      </c>
      <c r="AM16">
        <v>0</v>
      </c>
      <c r="AN16">
        <v>0.87997999999999998</v>
      </c>
      <c r="AO16">
        <v>29.106000000000002</v>
      </c>
      <c r="AP16">
        <v>11.529</v>
      </c>
      <c r="AQ16">
        <v>15.561</v>
      </c>
      <c r="AR16">
        <v>21.254159999999999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77.089999999999989</v>
      </c>
      <c r="BA16">
        <f t="shared" si="1"/>
        <v>2713.0202700000004</v>
      </c>
      <c r="BD16">
        <v>25.43</v>
      </c>
      <c r="BE16">
        <v>3.72</v>
      </c>
      <c r="BF16">
        <v>2.13</v>
      </c>
      <c r="BG16">
        <v>1.9</v>
      </c>
      <c r="BH16">
        <v>5.58</v>
      </c>
      <c r="BI16">
        <v>7.03</v>
      </c>
      <c r="BJ16">
        <v>3.21</v>
      </c>
      <c r="BK16">
        <v>4.08</v>
      </c>
      <c r="BL16">
        <v>2.02</v>
      </c>
      <c r="BM16">
        <v>0</v>
      </c>
      <c r="BN16">
        <v>0.49</v>
      </c>
      <c r="BO16">
        <v>12.04</v>
      </c>
      <c r="BP16">
        <v>3.84</v>
      </c>
      <c r="BQ16">
        <v>4.2699999999999996</v>
      </c>
      <c r="BR16">
        <v>1.1399999999999999</v>
      </c>
      <c r="BS16">
        <v>0.21</v>
      </c>
      <c r="BT16">
        <v>0</v>
      </c>
      <c r="BU16">
        <v>0</v>
      </c>
      <c r="BV16">
        <v>0</v>
      </c>
      <c r="BW16">
        <f t="shared" si="2"/>
        <v>77.089999999999989</v>
      </c>
    </row>
    <row r="17" spans="1:75">
      <c r="A17" t="s">
        <v>59</v>
      </c>
      <c r="B17">
        <v>0</v>
      </c>
      <c r="C17">
        <v>42.524999999999999</v>
      </c>
      <c r="D17">
        <v>0</v>
      </c>
      <c r="E17">
        <v>0</v>
      </c>
      <c r="F17">
        <v>53.213999999999999</v>
      </c>
      <c r="G17">
        <v>16.29</v>
      </c>
      <c r="H17">
        <v>0</v>
      </c>
      <c r="I17">
        <v>58.088000000000001</v>
      </c>
      <c r="J17">
        <v>2.1920000000000002</v>
      </c>
      <c r="K17">
        <v>215.533728</v>
      </c>
      <c r="L17">
        <v>653.15250000000003</v>
      </c>
      <c r="M17">
        <v>46</v>
      </c>
      <c r="N17">
        <v>118.125</v>
      </c>
      <c r="O17">
        <v>123.66562500000001</v>
      </c>
      <c r="P17">
        <v>125.58750000000001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345.375</v>
      </c>
      <c r="V17">
        <v>20.731850000000001</v>
      </c>
      <c r="W17">
        <v>147.515625</v>
      </c>
      <c r="X17">
        <v>0</v>
      </c>
      <c r="Y17">
        <v>0</v>
      </c>
      <c r="Z17">
        <v>6.5537999999999998</v>
      </c>
      <c r="AA17">
        <v>14.04936</v>
      </c>
      <c r="AB17">
        <v>26.34008</v>
      </c>
      <c r="AC17">
        <v>19.35568</v>
      </c>
      <c r="AD17">
        <v>36.591700000000003</v>
      </c>
      <c r="AE17">
        <v>49.436556000000003</v>
      </c>
      <c r="AF17">
        <v>8.8740000000000006</v>
      </c>
      <c r="AG17">
        <v>37.059600000000003</v>
      </c>
      <c r="AH17">
        <v>152.94049999999999</v>
      </c>
      <c r="AI17">
        <v>14.003</v>
      </c>
      <c r="AJ17">
        <v>0</v>
      </c>
      <c r="AK17">
        <v>50.252400000000002</v>
      </c>
      <c r="AL17">
        <v>79.364599999999996</v>
      </c>
      <c r="AM17">
        <v>0</v>
      </c>
      <c r="AN17">
        <v>0.87997999999999998</v>
      </c>
      <c r="AO17">
        <v>29.106000000000002</v>
      </c>
      <c r="AP17">
        <v>11.529</v>
      </c>
      <c r="AQ17">
        <v>15.561</v>
      </c>
      <c r="AR17">
        <v>32.553840000000001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77.089999999999989</v>
      </c>
      <c r="BA17">
        <f t="shared" si="1"/>
        <v>2735.1404500000008</v>
      </c>
      <c r="BD17">
        <v>25.43</v>
      </c>
      <c r="BE17">
        <v>3.72</v>
      </c>
      <c r="BF17">
        <v>2.13</v>
      </c>
      <c r="BG17">
        <v>1.9</v>
      </c>
      <c r="BH17">
        <v>5.58</v>
      </c>
      <c r="BI17">
        <v>7.03</v>
      </c>
      <c r="BJ17">
        <v>3.21</v>
      </c>
      <c r="BK17">
        <v>4.08</v>
      </c>
      <c r="BL17">
        <v>2.02</v>
      </c>
      <c r="BM17">
        <v>0</v>
      </c>
      <c r="BN17">
        <v>0.49</v>
      </c>
      <c r="BO17">
        <v>12.04</v>
      </c>
      <c r="BP17">
        <v>3.84</v>
      </c>
      <c r="BQ17">
        <v>4.2699999999999996</v>
      </c>
      <c r="BR17">
        <v>1.1399999999999999</v>
      </c>
      <c r="BS17">
        <v>0.21</v>
      </c>
      <c r="BT17">
        <v>0</v>
      </c>
      <c r="BU17">
        <v>0</v>
      </c>
      <c r="BV17">
        <v>0</v>
      </c>
      <c r="BW17">
        <f t="shared" si="2"/>
        <v>77.089999999999989</v>
      </c>
    </row>
    <row r="18" spans="1:75">
      <c r="A18" t="s">
        <v>60</v>
      </c>
      <c r="B18">
        <v>0</v>
      </c>
      <c r="C18">
        <v>42.524999999999999</v>
      </c>
      <c r="D18">
        <v>0</v>
      </c>
      <c r="E18">
        <v>0</v>
      </c>
      <c r="F18">
        <v>53.213999999999999</v>
      </c>
      <c r="G18">
        <v>16.29</v>
      </c>
      <c r="H18">
        <v>0</v>
      </c>
      <c r="I18">
        <v>58.088000000000001</v>
      </c>
      <c r="J18">
        <v>2.1920000000000002</v>
      </c>
      <c r="K18">
        <v>215.533728</v>
      </c>
      <c r="L18">
        <v>653.15250000000003</v>
      </c>
      <c r="M18">
        <v>46</v>
      </c>
      <c r="N18">
        <v>118.125</v>
      </c>
      <c r="O18">
        <v>123.66562500000001</v>
      </c>
      <c r="P18">
        <v>125.58750000000001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345.375</v>
      </c>
      <c r="V18">
        <v>20.731850000000001</v>
      </c>
      <c r="W18">
        <v>147.515625</v>
      </c>
      <c r="X18">
        <v>0</v>
      </c>
      <c r="Y18">
        <v>0</v>
      </c>
      <c r="Z18">
        <v>6.5537999999999998</v>
      </c>
      <c r="AA18">
        <v>14.04936</v>
      </c>
      <c r="AB18">
        <v>26.34008</v>
      </c>
      <c r="AC18">
        <v>19.35568</v>
      </c>
      <c r="AD18">
        <v>36.591700000000003</v>
      </c>
      <c r="AE18">
        <v>49.436556000000003</v>
      </c>
      <c r="AF18">
        <v>8.8740000000000006</v>
      </c>
      <c r="AG18">
        <v>37.059600000000003</v>
      </c>
      <c r="AH18">
        <v>152.94049999999999</v>
      </c>
      <c r="AI18">
        <v>14.003</v>
      </c>
      <c r="AJ18">
        <v>0</v>
      </c>
      <c r="AK18">
        <v>50.252400000000002</v>
      </c>
      <c r="AL18">
        <v>79.364599999999996</v>
      </c>
      <c r="AM18">
        <v>0</v>
      </c>
      <c r="AN18">
        <v>0.87997999999999998</v>
      </c>
      <c r="AO18">
        <v>29.106000000000002</v>
      </c>
      <c r="AP18">
        <v>11.529</v>
      </c>
      <c r="AQ18">
        <v>15.561</v>
      </c>
      <c r="AR18">
        <v>32.553840000000001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77.089999999999989</v>
      </c>
      <c r="BA18">
        <f t="shared" si="1"/>
        <v>2735.1404500000008</v>
      </c>
      <c r="BD18">
        <v>25.43</v>
      </c>
      <c r="BE18">
        <v>3.72</v>
      </c>
      <c r="BF18">
        <v>2.13</v>
      </c>
      <c r="BG18">
        <v>1.9</v>
      </c>
      <c r="BH18">
        <v>5.58</v>
      </c>
      <c r="BI18">
        <v>7.03</v>
      </c>
      <c r="BJ18">
        <v>3.21</v>
      </c>
      <c r="BK18">
        <v>4.08</v>
      </c>
      <c r="BL18">
        <v>2.02</v>
      </c>
      <c r="BM18">
        <v>0</v>
      </c>
      <c r="BN18">
        <v>0.49</v>
      </c>
      <c r="BO18">
        <v>12.04</v>
      </c>
      <c r="BP18">
        <v>3.84</v>
      </c>
      <c r="BQ18">
        <v>4.2699999999999996</v>
      </c>
      <c r="BR18">
        <v>1.1399999999999999</v>
      </c>
      <c r="BS18">
        <v>0.21</v>
      </c>
      <c r="BT18">
        <v>0</v>
      </c>
      <c r="BU18">
        <v>0</v>
      </c>
      <c r="BV18">
        <v>0</v>
      </c>
      <c r="BW18">
        <f t="shared" si="2"/>
        <v>77.089999999999989</v>
      </c>
    </row>
    <row r="19" spans="1:75">
      <c r="A19" t="s">
        <v>61</v>
      </c>
      <c r="B19">
        <v>0</v>
      </c>
      <c r="C19">
        <v>42.524999999999999</v>
      </c>
      <c r="D19">
        <v>0</v>
      </c>
      <c r="E19">
        <v>0</v>
      </c>
      <c r="F19">
        <v>53.213999999999999</v>
      </c>
      <c r="G19">
        <v>16.29</v>
      </c>
      <c r="H19">
        <v>0</v>
      </c>
      <c r="I19">
        <v>58.088000000000001</v>
      </c>
      <c r="J19">
        <v>2.1920000000000002</v>
      </c>
      <c r="K19">
        <v>215.533728</v>
      </c>
      <c r="L19">
        <v>653.15250000000003</v>
      </c>
      <c r="M19">
        <v>46</v>
      </c>
      <c r="N19">
        <v>118.125</v>
      </c>
      <c r="O19">
        <v>123.66562500000001</v>
      </c>
      <c r="P19">
        <v>125.58750000000001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345.375</v>
      </c>
      <c r="V19">
        <v>20.731850000000001</v>
      </c>
      <c r="W19">
        <v>147.515625</v>
      </c>
      <c r="X19">
        <v>0</v>
      </c>
      <c r="Y19">
        <v>0</v>
      </c>
      <c r="Z19">
        <v>6.5537999999999998</v>
      </c>
      <c r="AA19">
        <v>14.04936</v>
      </c>
      <c r="AB19">
        <v>26.34008</v>
      </c>
      <c r="AC19">
        <v>19.35568</v>
      </c>
      <c r="AD19">
        <v>36.591700000000003</v>
      </c>
      <c r="AE19">
        <v>49.436556000000003</v>
      </c>
      <c r="AF19">
        <v>8.8740000000000006</v>
      </c>
      <c r="AG19">
        <v>37.059600000000003</v>
      </c>
      <c r="AH19">
        <v>152.94049999999999</v>
      </c>
      <c r="AI19">
        <v>14.003</v>
      </c>
      <c r="AJ19">
        <v>0</v>
      </c>
      <c r="AK19">
        <v>50.252400000000002</v>
      </c>
      <c r="AL19">
        <v>79.364599999999996</v>
      </c>
      <c r="AM19">
        <v>0</v>
      </c>
      <c r="AN19">
        <v>0.87997999999999998</v>
      </c>
      <c r="AO19">
        <v>29.106000000000002</v>
      </c>
      <c r="AP19">
        <v>11.529</v>
      </c>
      <c r="AQ19">
        <v>15.561</v>
      </c>
      <c r="AR19">
        <v>32.553840000000001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77.089999999999989</v>
      </c>
      <c r="BA19">
        <f t="shared" si="1"/>
        <v>2735.1404500000008</v>
      </c>
      <c r="BD19">
        <v>25.43</v>
      </c>
      <c r="BE19">
        <v>3.72</v>
      </c>
      <c r="BF19">
        <v>2.13</v>
      </c>
      <c r="BG19">
        <v>1.9</v>
      </c>
      <c r="BH19">
        <v>5.58</v>
      </c>
      <c r="BI19">
        <v>7.03</v>
      </c>
      <c r="BJ19">
        <v>3.21</v>
      </c>
      <c r="BK19">
        <v>4.08</v>
      </c>
      <c r="BL19">
        <v>2.02</v>
      </c>
      <c r="BM19">
        <v>0</v>
      </c>
      <c r="BN19">
        <v>0.49</v>
      </c>
      <c r="BO19">
        <v>12.04</v>
      </c>
      <c r="BP19">
        <v>3.84</v>
      </c>
      <c r="BQ19">
        <v>4.2699999999999996</v>
      </c>
      <c r="BR19">
        <v>1.1399999999999999</v>
      </c>
      <c r="BS19">
        <v>0.21</v>
      </c>
      <c r="BT19">
        <v>0</v>
      </c>
      <c r="BU19">
        <v>0</v>
      </c>
      <c r="BV19">
        <v>0</v>
      </c>
      <c r="BW19">
        <f t="shared" si="2"/>
        <v>77.089999999999989</v>
      </c>
    </row>
    <row r="20" spans="1:75">
      <c r="A20" t="s">
        <v>62</v>
      </c>
      <c r="B20">
        <v>0</v>
      </c>
      <c r="C20">
        <v>42.524999999999999</v>
      </c>
      <c r="D20">
        <v>0</v>
      </c>
      <c r="E20">
        <v>0</v>
      </c>
      <c r="F20">
        <v>53.213999999999999</v>
      </c>
      <c r="G20">
        <v>16.29</v>
      </c>
      <c r="H20">
        <v>0</v>
      </c>
      <c r="I20">
        <v>58.088000000000001</v>
      </c>
      <c r="J20">
        <v>2.1920000000000002</v>
      </c>
      <c r="K20">
        <v>215.533728</v>
      </c>
      <c r="L20">
        <v>653.15250000000003</v>
      </c>
      <c r="M20">
        <v>46</v>
      </c>
      <c r="N20">
        <v>118.125</v>
      </c>
      <c r="O20">
        <v>123.66562500000001</v>
      </c>
      <c r="P20">
        <v>125.58750000000001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345.375</v>
      </c>
      <c r="V20">
        <v>20.731850000000001</v>
      </c>
      <c r="W20">
        <v>147.515625</v>
      </c>
      <c r="X20">
        <v>0</v>
      </c>
      <c r="Y20">
        <v>0</v>
      </c>
      <c r="Z20">
        <v>6.5537999999999998</v>
      </c>
      <c r="AA20">
        <v>14.04936</v>
      </c>
      <c r="AB20">
        <v>26.34008</v>
      </c>
      <c r="AC20">
        <v>19.35568</v>
      </c>
      <c r="AD20">
        <v>36.591700000000003</v>
      </c>
      <c r="AE20">
        <v>49.436556000000003</v>
      </c>
      <c r="AF20">
        <v>8.8740000000000006</v>
      </c>
      <c r="AG20">
        <v>37.059600000000003</v>
      </c>
      <c r="AH20">
        <v>152.94049999999999</v>
      </c>
      <c r="AI20">
        <v>14.003</v>
      </c>
      <c r="AJ20">
        <v>0</v>
      </c>
      <c r="AK20">
        <v>50.252400000000002</v>
      </c>
      <c r="AL20">
        <v>79.364599999999996</v>
      </c>
      <c r="AM20">
        <v>0</v>
      </c>
      <c r="AN20">
        <v>0.87997999999999998</v>
      </c>
      <c r="AO20">
        <v>29.106000000000002</v>
      </c>
      <c r="AP20">
        <v>11.529</v>
      </c>
      <c r="AQ20">
        <v>15.561</v>
      </c>
      <c r="AR20">
        <v>21.254159999999999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77.089999999999989</v>
      </c>
      <c r="BA20">
        <f t="shared" si="1"/>
        <v>2723.8407700000007</v>
      </c>
      <c r="BD20">
        <v>25.43</v>
      </c>
      <c r="BE20">
        <v>3.72</v>
      </c>
      <c r="BF20">
        <v>2.13</v>
      </c>
      <c r="BG20">
        <v>1.9</v>
      </c>
      <c r="BH20">
        <v>5.58</v>
      </c>
      <c r="BI20">
        <v>7.03</v>
      </c>
      <c r="BJ20">
        <v>3.21</v>
      </c>
      <c r="BK20">
        <v>4.08</v>
      </c>
      <c r="BL20">
        <v>2.02</v>
      </c>
      <c r="BM20">
        <v>0</v>
      </c>
      <c r="BN20">
        <v>0.49</v>
      </c>
      <c r="BO20">
        <v>12.04</v>
      </c>
      <c r="BP20">
        <v>3.84</v>
      </c>
      <c r="BQ20">
        <v>4.2699999999999996</v>
      </c>
      <c r="BR20">
        <v>1.1399999999999999</v>
      </c>
      <c r="BS20">
        <v>0.21</v>
      </c>
      <c r="BT20">
        <v>0</v>
      </c>
      <c r="BU20">
        <v>0</v>
      </c>
      <c r="BV20">
        <v>0</v>
      </c>
      <c r="BW20">
        <f t="shared" si="2"/>
        <v>77.089999999999989</v>
      </c>
    </row>
    <row r="21" spans="1:75">
      <c r="A21" t="s">
        <v>63</v>
      </c>
      <c r="B21">
        <v>0</v>
      </c>
      <c r="C21">
        <v>42.524999999999999</v>
      </c>
      <c r="D21">
        <v>0</v>
      </c>
      <c r="E21">
        <v>0</v>
      </c>
      <c r="F21">
        <v>53.213999999999999</v>
      </c>
      <c r="G21">
        <v>16.29</v>
      </c>
      <c r="H21">
        <v>0</v>
      </c>
      <c r="I21">
        <v>58.088000000000001</v>
      </c>
      <c r="J21">
        <v>2.1920000000000002</v>
      </c>
      <c r="K21">
        <v>215.533728</v>
      </c>
      <c r="L21">
        <v>653.15250000000003</v>
      </c>
      <c r="M21">
        <v>46</v>
      </c>
      <c r="N21">
        <v>118.125</v>
      </c>
      <c r="O21">
        <v>123.66562500000001</v>
      </c>
      <c r="P21">
        <v>125.58750000000001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345.375</v>
      </c>
      <c r="V21">
        <v>20.731850000000001</v>
      </c>
      <c r="W21">
        <v>147.515625</v>
      </c>
      <c r="X21">
        <v>0</v>
      </c>
      <c r="Y21">
        <v>0</v>
      </c>
      <c r="Z21">
        <v>6.5537999999999998</v>
      </c>
      <c r="AA21">
        <v>14.04936</v>
      </c>
      <c r="AB21">
        <v>26.34008</v>
      </c>
      <c r="AC21">
        <v>19.35568</v>
      </c>
      <c r="AD21">
        <v>36.544144000000003</v>
      </c>
      <c r="AE21">
        <v>49.436556000000003</v>
      </c>
      <c r="AF21">
        <v>8.8740000000000006</v>
      </c>
      <c r="AG21">
        <v>37.059600000000003</v>
      </c>
      <c r="AH21">
        <v>152.94049999999999</v>
      </c>
      <c r="AI21">
        <v>14.003</v>
      </c>
      <c r="AJ21">
        <v>0</v>
      </c>
      <c r="AK21">
        <v>50.252400000000002</v>
      </c>
      <c r="AL21">
        <v>79.364599999999996</v>
      </c>
      <c r="AM21">
        <v>0</v>
      </c>
      <c r="AN21">
        <v>0.87997999999999998</v>
      </c>
      <c r="AO21">
        <v>28.224</v>
      </c>
      <c r="AP21">
        <v>11.529</v>
      </c>
      <c r="AQ21">
        <v>15.561</v>
      </c>
      <c r="AR21">
        <v>21.254159999999999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77.089999999999989</v>
      </c>
      <c r="BA21">
        <f t="shared" si="1"/>
        <v>2722.9112140000007</v>
      </c>
      <c r="BD21">
        <v>25.43</v>
      </c>
      <c r="BE21">
        <v>3.72</v>
      </c>
      <c r="BF21">
        <v>2.13</v>
      </c>
      <c r="BG21">
        <v>1.9</v>
      </c>
      <c r="BH21">
        <v>5.58</v>
      </c>
      <c r="BI21">
        <v>7.03</v>
      </c>
      <c r="BJ21">
        <v>3.21</v>
      </c>
      <c r="BK21">
        <v>4.08</v>
      </c>
      <c r="BL21">
        <v>2.02</v>
      </c>
      <c r="BM21">
        <v>0</v>
      </c>
      <c r="BN21">
        <v>0.49</v>
      </c>
      <c r="BO21">
        <v>12.04</v>
      </c>
      <c r="BP21">
        <v>3.84</v>
      </c>
      <c r="BQ21">
        <v>4.2699999999999996</v>
      </c>
      <c r="BR21">
        <v>1.1399999999999999</v>
      </c>
      <c r="BS21">
        <v>0.21</v>
      </c>
      <c r="BT21">
        <v>0</v>
      </c>
      <c r="BU21">
        <v>0</v>
      </c>
      <c r="BV21">
        <v>0</v>
      </c>
      <c r="BW21">
        <f t="shared" si="2"/>
        <v>77.089999999999989</v>
      </c>
    </row>
    <row r="22" spans="1:75">
      <c r="A22" t="s">
        <v>64</v>
      </c>
      <c r="B22">
        <v>0</v>
      </c>
      <c r="C22">
        <v>42.524999999999999</v>
      </c>
      <c r="D22">
        <v>0</v>
      </c>
      <c r="E22">
        <v>0</v>
      </c>
      <c r="F22">
        <v>53.213999999999999</v>
      </c>
      <c r="G22">
        <v>16.29</v>
      </c>
      <c r="H22">
        <v>0</v>
      </c>
      <c r="I22">
        <v>58.088000000000001</v>
      </c>
      <c r="J22">
        <v>2.1920000000000002</v>
      </c>
      <c r="K22">
        <v>215.533728</v>
      </c>
      <c r="L22">
        <v>653.15250000000003</v>
      </c>
      <c r="M22">
        <v>46</v>
      </c>
      <c r="N22">
        <v>118.125</v>
      </c>
      <c r="O22">
        <v>123.66562500000001</v>
      </c>
      <c r="P22">
        <v>125.58750000000001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345.375</v>
      </c>
      <c r="V22">
        <v>20.731850000000001</v>
      </c>
      <c r="W22">
        <v>147.515625</v>
      </c>
      <c r="X22">
        <v>0</v>
      </c>
      <c r="Y22">
        <v>0</v>
      </c>
      <c r="Z22">
        <v>6.5537999999999998</v>
      </c>
      <c r="AA22">
        <v>14.04936</v>
      </c>
      <c r="AB22">
        <v>26.34008</v>
      </c>
      <c r="AC22">
        <v>19.35568</v>
      </c>
      <c r="AD22">
        <v>36.544144000000003</v>
      </c>
      <c r="AE22">
        <v>49.436556000000003</v>
      </c>
      <c r="AF22">
        <v>8.8740000000000006</v>
      </c>
      <c r="AG22">
        <v>37.059600000000003</v>
      </c>
      <c r="AH22">
        <v>152.94049999999999</v>
      </c>
      <c r="AI22">
        <v>14.003</v>
      </c>
      <c r="AJ22">
        <v>0</v>
      </c>
      <c r="AK22">
        <v>50.252400000000002</v>
      </c>
      <c r="AL22">
        <v>79.364599999999996</v>
      </c>
      <c r="AM22">
        <v>0</v>
      </c>
      <c r="AN22">
        <v>0.87997999999999998</v>
      </c>
      <c r="AO22">
        <v>28.224</v>
      </c>
      <c r="AP22">
        <v>11.529</v>
      </c>
      <c r="AQ22">
        <v>15.561</v>
      </c>
      <c r="AR22">
        <v>21.254159999999999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77.089999999999989</v>
      </c>
      <c r="BA22">
        <f t="shared" si="1"/>
        <v>2722.9112140000007</v>
      </c>
      <c r="BD22">
        <v>25.43</v>
      </c>
      <c r="BE22">
        <v>3.72</v>
      </c>
      <c r="BF22">
        <v>2.13</v>
      </c>
      <c r="BG22">
        <v>1.9</v>
      </c>
      <c r="BH22">
        <v>5.58</v>
      </c>
      <c r="BI22">
        <v>7.03</v>
      </c>
      <c r="BJ22">
        <v>3.21</v>
      </c>
      <c r="BK22">
        <v>4.08</v>
      </c>
      <c r="BL22">
        <v>2.02</v>
      </c>
      <c r="BM22">
        <v>0</v>
      </c>
      <c r="BN22">
        <v>0.49</v>
      </c>
      <c r="BO22">
        <v>12.04</v>
      </c>
      <c r="BP22">
        <v>3.84</v>
      </c>
      <c r="BQ22">
        <v>4.2699999999999996</v>
      </c>
      <c r="BR22">
        <v>1.1399999999999999</v>
      </c>
      <c r="BS22">
        <v>0.21</v>
      </c>
      <c r="BT22">
        <v>0</v>
      </c>
      <c r="BU22">
        <v>0</v>
      </c>
      <c r="BV22">
        <v>0</v>
      </c>
      <c r="BW22">
        <f t="shared" si="2"/>
        <v>77.089999999999989</v>
      </c>
    </row>
    <row r="23" spans="1:75">
      <c r="A23" t="s">
        <v>65</v>
      </c>
      <c r="B23">
        <v>0</v>
      </c>
      <c r="C23">
        <v>42.524999999999999</v>
      </c>
      <c r="D23">
        <v>0</v>
      </c>
      <c r="E23">
        <v>0</v>
      </c>
      <c r="F23">
        <v>53.213999999999999</v>
      </c>
      <c r="G23">
        <v>16.29</v>
      </c>
      <c r="H23">
        <v>0</v>
      </c>
      <c r="I23">
        <v>58.088000000000001</v>
      </c>
      <c r="J23">
        <v>2.1920000000000002</v>
      </c>
      <c r="K23">
        <v>215.533728</v>
      </c>
      <c r="L23">
        <v>653.15250000000003</v>
      </c>
      <c r="M23">
        <v>46</v>
      </c>
      <c r="N23">
        <v>118.125</v>
      </c>
      <c r="O23">
        <v>123.66562500000001</v>
      </c>
      <c r="P23">
        <v>125.58750000000001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345.375</v>
      </c>
      <c r="V23">
        <v>20.731850000000001</v>
      </c>
      <c r="W23">
        <v>147.515625</v>
      </c>
      <c r="X23">
        <v>0</v>
      </c>
      <c r="Y23">
        <v>0</v>
      </c>
      <c r="Z23">
        <v>6.5537999999999998</v>
      </c>
      <c r="AA23">
        <v>24.49</v>
      </c>
      <c r="AB23">
        <v>26.34008</v>
      </c>
      <c r="AC23">
        <v>19.35568</v>
      </c>
      <c r="AD23">
        <v>36.544144000000003</v>
      </c>
      <c r="AE23">
        <v>49.436556000000003</v>
      </c>
      <c r="AF23">
        <v>8.8740000000000006</v>
      </c>
      <c r="AG23">
        <v>37.059600000000003</v>
      </c>
      <c r="AH23">
        <v>152.94049999999999</v>
      </c>
      <c r="AI23">
        <v>14.003</v>
      </c>
      <c r="AJ23">
        <v>0</v>
      </c>
      <c r="AK23">
        <v>50.252400000000002</v>
      </c>
      <c r="AL23">
        <v>79.364599999999996</v>
      </c>
      <c r="AM23">
        <v>0</v>
      </c>
      <c r="AN23">
        <v>0.87997999999999998</v>
      </c>
      <c r="AO23">
        <v>28.224</v>
      </c>
      <c r="AP23">
        <v>11.529</v>
      </c>
      <c r="AQ23">
        <v>15.561</v>
      </c>
      <c r="AR23">
        <v>21.254159999999999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77.089999999999989</v>
      </c>
      <c r="BA23">
        <f t="shared" si="1"/>
        <v>2733.3518540000005</v>
      </c>
      <c r="BD23">
        <v>25.43</v>
      </c>
      <c r="BE23">
        <v>3.72</v>
      </c>
      <c r="BF23">
        <v>2.13</v>
      </c>
      <c r="BG23">
        <v>1.9</v>
      </c>
      <c r="BH23">
        <v>5.58</v>
      </c>
      <c r="BI23">
        <v>7.03</v>
      </c>
      <c r="BJ23">
        <v>3.21</v>
      </c>
      <c r="BK23">
        <v>4.08</v>
      </c>
      <c r="BL23">
        <v>2.02</v>
      </c>
      <c r="BM23">
        <v>0</v>
      </c>
      <c r="BN23">
        <v>0.49</v>
      </c>
      <c r="BO23">
        <v>12.04</v>
      </c>
      <c r="BP23">
        <v>3.84</v>
      </c>
      <c r="BQ23">
        <v>4.2699999999999996</v>
      </c>
      <c r="BR23">
        <v>1.1399999999999999</v>
      </c>
      <c r="BS23">
        <v>0.21</v>
      </c>
      <c r="BT23">
        <v>0</v>
      </c>
      <c r="BU23">
        <v>0</v>
      </c>
      <c r="BV23">
        <v>0</v>
      </c>
      <c r="BW23">
        <f t="shared" si="2"/>
        <v>77.089999999999989</v>
      </c>
    </row>
    <row r="24" spans="1:75">
      <c r="A24" t="s">
        <v>66</v>
      </c>
      <c r="B24">
        <v>0</v>
      </c>
      <c r="C24">
        <v>42.524999999999999</v>
      </c>
      <c r="D24">
        <v>0</v>
      </c>
      <c r="E24">
        <v>0</v>
      </c>
      <c r="F24">
        <v>53.213999999999999</v>
      </c>
      <c r="G24">
        <v>16.29</v>
      </c>
      <c r="H24">
        <v>0</v>
      </c>
      <c r="I24">
        <v>58.088000000000001</v>
      </c>
      <c r="J24">
        <v>2.1920000000000002</v>
      </c>
      <c r="K24">
        <v>215.533728</v>
      </c>
      <c r="L24">
        <v>653.15250000000003</v>
      </c>
      <c r="M24">
        <v>46</v>
      </c>
      <c r="N24">
        <v>118.125</v>
      </c>
      <c r="O24">
        <v>123.66562500000001</v>
      </c>
      <c r="P24">
        <v>125.58750000000001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345.375</v>
      </c>
      <c r="V24">
        <v>20.731850000000001</v>
      </c>
      <c r="W24">
        <v>147.515625</v>
      </c>
      <c r="X24">
        <v>0</v>
      </c>
      <c r="Y24">
        <v>0</v>
      </c>
      <c r="Z24">
        <v>6.5537999999999998</v>
      </c>
      <c r="AA24">
        <v>26.86</v>
      </c>
      <c r="AB24">
        <v>26.34008</v>
      </c>
      <c r="AC24">
        <v>19.35568</v>
      </c>
      <c r="AD24">
        <v>36.544144000000003</v>
      </c>
      <c r="AE24">
        <v>49.436556000000003</v>
      </c>
      <c r="AF24">
        <v>8.8740000000000006</v>
      </c>
      <c r="AG24">
        <v>37.059600000000003</v>
      </c>
      <c r="AH24">
        <v>152.94049999999999</v>
      </c>
      <c r="AI24">
        <v>3.1825000000000001</v>
      </c>
      <c r="AJ24">
        <v>0</v>
      </c>
      <c r="AK24">
        <v>50.252400000000002</v>
      </c>
      <c r="AL24">
        <v>79.364599999999996</v>
      </c>
      <c r="AM24">
        <v>0</v>
      </c>
      <c r="AN24">
        <v>0.87997999999999998</v>
      </c>
      <c r="AO24">
        <v>28.224</v>
      </c>
      <c r="AP24">
        <v>11.529</v>
      </c>
      <c r="AQ24">
        <v>15.561</v>
      </c>
      <c r="AR24">
        <v>32.553840000000001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77.089999999999989</v>
      </c>
      <c r="BA24">
        <f t="shared" si="1"/>
        <v>2736.2010340000006</v>
      </c>
      <c r="BD24">
        <v>25.43</v>
      </c>
      <c r="BE24">
        <v>3.72</v>
      </c>
      <c r="BF24">
        <v>2.13</v>
      </c>
      <c r="BG24">
        <v>1.9</v>
      </c>
      <c r="BH24">
        <v>5.58</v>
      </c>
      <c r="BI24">
        <v>7.03</v>
      </c>
      <c r="BJ24">
        <v>3.21</v>
      </c>
      <c r="BK24">
        <v>4.08</v>
      </c>
      <c r="BL24">
        <v>2.02</v>
      </c>
      <c r="BM24">
        <v>0</v>
      </c>
      <c r="BN24">
        <v>0.49</v>
      </c>
      <c r="BO24">
        <v>12.04</v>
      </c>
      <c r="BP24">
        <v>3.84</v>
      </c>
      <c r="BQ24">
        <v>4.2699999999999996</v>
      </c>
      <c r="BR24">
        <v>1.1399999999999999</v>
      </c>
      <c r="BS24">
        <v>0.21</v>
      </c>
      <c r="BT24">
        <v>0</v>
      </c>
      <c r="BU24">
        <v>0</v>
      </c>
      <c r="BV24">
        <v>0</v>
      </c>
      <c r="BW24">
        <f t="shared" si="2"/>
        <v>77.089999999999989</v>
      </c>
    </row>
    <row r="25" spans="1:75">
      <c r="A25" t="s">
        <v>67</v>
      </c>
      <c r="B25">
        <v>0</v>
      </c>
      <c r="C25">
        <v>42.524999999999999</v>
      </c>
      <c r="D25">
        <v>0</v>
      </c>
      <c r="E25">
        <v>0</v>
      </c>
      <c r="F25">
        <v>53.213999999999999</v>
      </c>
      <c r="G25">
        <v>16.29</v>
      </c>
      <c r="H25">
        <v>0</v>
      </c>
      <c r="I25">
        <v>58.088000000000001</v>
      </c>
      <c r="J25">
        <v>2.1920000000000002</v>
      </c>
      <c r="K25">
        <v>215.533728</v>
      </c>
      <c r="L25">
        <v>653.15250000000003</v>
      </c>
      <c r="M25">
        <v>46</v>
      </c>
      <c r="N25">
        <v>118.125</v>
      </c>
      <c r="O25">
        <v>123.66562500000001</v>
      </c>
      <c r="P25">
        <v>125.58750000000001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345.375</v>
      </c>
      <c r="V25">
        <v>20.731850000000001</v>
      </c>
      <c r="W25">
        <v>147.515625</v>
      </c>
      <c r="X25">
        <v>0</v>
      </c>
      <c r="Y25">
        <v>0</v>
      </c>
      <c r="Z25">
        <v>6.5537999999999998</v>
      </c>
      <c r="AA25">
        <v>28.09872</v>
      </c>
      <c r="AB25">
        <v>26.34008</v>
      </c>
      <c r="AC25">
        <v>19.35568</v>
      </c>
      <c r="AD25">
        <v>36.544144000000003</v>
      </c>
      <c r="AE25">
        <v>49.436556000000003</v>
      </c>
      <c r="AF25">
        <v>8.8740000000000006</v>
      </c>
      <c r="AG25">
        <v>37.059600000000003</v>
      </c>
      <c r="AH25">
        <v>152.94049999999999</v>
      </c>
      <c r="AI25">
        <v>3.1825000000000001</v>
      </c>
      <c r="AJ25">
        <v>0</v>
      </c>
      <c r="AK25">
        <v>50.252400000000002</v>
      </c>
      <c r="AL25">
        <v>79.364599999999996</v>
      </c>
      <c r="AM25">
        <v>0</v>
      </c>
      <c r="AN25">
        <v>0.87997999999999998</v>
      </c>
      <c r="AO25">
        <v>28.224</v>
      </c>
      <c r="AP25">
        <v>11.529</v>
      </c>
      <c r="AQ25">
        <v>31.122</v>
      </c>
      <c r="AR25">
        <v>21.254159999999999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77.089999999999989</v>
      </c>
      <c r="BA25">
        <f t="shared" si="1"/>
        <v>2741.7010740000001</v>
      </c>
      <c r="BD25">
        <v>25.43</v>
      </c>
      <c r="BE25">
        <v>3.72</v>
      </c>
      <c r="BF25">
        <v>2.13</v>
      </c>
      <c r="BG25">
        <v>1.9</v>
      </c>
      <c r="BH25">
        <v>5.58</v>
      </c>
      <c r="BI25">
        <v>7.03</v>
      </c>
      <c r="BJ25">
        <v>3.21</v>
      </c>
      <c r="BK25">
        <v>4.08</v>
      </c>
      <c r="BL25">
        <v>2.02</v>
      </c>
      <c r="BM25">
        <v>0</v>
      </c>
      <c r="BN25">
        <v>0.49</v>
      </c>
      <c r="BO25">
        <v>12.04</v>
      </c>
      <c r="BP25">
        <v>3.84</v>
      </c>
      <c r="BQ25">
        <v>4.2699999999999996</v>
      </c>
      <c r="BR25">
        <v>1.1399999999999999</v>
      </c>
      <c r="BS25">
        <v>0.21</v>
      </c>
      <c r="BT25">
        <v>0</v>
      </c>
      <c r="BU25">
        <v>0</v>
      </c>
      <c r="BV25">
        <v>0</v>
      </c>
      <c r="BW25">
        <f t="shared" si="2"/>
        <v>77.089999999999989</v>
      </c>
    </row>
    <row r="26" spans="1:75">
      <c r="A26" t="s">
        <v>68</v>
      </c>
      <c r="B26">
        <v>0</v>
      </c>
      <c r="C26">
        <v>42.524999999999999</v>
      </c>
      <c r="D26">
        <v>0</v>
      </c>
      <c r="E26">
        <v>0</v>
      </c>
      <c r="F26">
        <v>53.213999999999999</v>
      </c>
      <c r="G26">
        <v>16.29</v>
      </c>
      <c r="H26">
        <v>0</v>
      </c>
      <c r="I26">
        <v>58.088000000000001</v>
      </c>
      <c r="J26">
        <v>2.1920000000000002</v>
      </c>
      <c r="K26">
        <v>215.533728</v>
      </c>
      <c r="L26">
        <v>653.15250000000003</v>
      </c>
      <c r="M26">
        <v>46</v>
      </c>
      <c r="N26">
        <v>118.125</v>
      </c>
      <c r="O26">
        <v>123.66562500000001</v>
      </c>
      <c r="P26">
        <v>125.58750000000001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345.375</v>
      </c>
      <c r="V26">
        <v>20.731850000000001</v>
      </c>
      <c r="W26">
        <v>147.515625</v>
      </c>
      <c r="X26">
        <v>0</v>
      </c>
      <c r="Y26">
        <v>0</v>
      </c>
      <c r="Z26">
        <v>6.5537999999999998</v>
      </c>
      <c r="AA26">
        <v>28.09872</v>
      </c>
      <c r="AB26">
        <v>26.34008</v>
      </c>
      <c r="AC26">
        <v>19.35568</v>
      </c>
      <c r="AD26">
        <v>36.544144000000003</v>
      </c>
      <c r="AE26">
        <v>49.436556000000003</v>
      </c>
      <c r="AF26">
        <v>8.8740000000000006</v>
      </c>
      <c r="AG26">
        <v>37.059600000000003</v>
      </c>
      <c r="AH26">
        <v>152.94049999999999</v>
      </c>
      <c r="AI26">
        <v>5.0919999999999996</v>
      </c>
      <c r="AJ26">
        <v>0</v>
      </c>
      <c r="AK26">
        <v>50.252400000000002</v>
      </c>
      <c r="AL26">
        <v>79.364599999999996</v>
      </c>
      <c r="AM26">
        <v>0</v>
      </c>
      <c r="AN26">
        <v>0.87997999999999998</v>
      </c>
      <c r="AO26">
        <v>28.224</v>
      </c>
      <c r="AP26">
        <v>11.529</v>
      </c>
      <c r="AQ26">
        <v>31.122</v>
      </c>
      <c r="AR26">
        <v>21.254159999999999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77.209999999999994</v>
      </c>
      <c r="BA26">
        <f t="shared" si="1"/>
        <v>2743.7305740000002</v>
      </c>
      <c r="BD26">
        <v>25.43</v>
      </c>
      <c r="BE26">
        <v>3.72</v>
      </c>
      <c r="BF26">
        <v>2.13</v>
      </c>
      <c r="BG26">
        <v>1.9</v>
      </c>
      <c r="BH26">
        <v>5.58</v>
      </c>
      <c r="BI26">
        <v>7.03</v>
      </c>
      <c r="BJ26">
        <v>3.21</v>
      </c>
      <c r="BK26">
        <v>4.1500000000000004</v>
      </c>
      <c r="BL26">
        <v>2.0699999999999998</v>
      </c>
      <c r="BM26">
        <v>0</v>
      </c>
      <c r="BN26">
        <v>0.49</v>
      </c>
      <c r="BO26">
        <v>12.04</v>
      </c>
      <c r="BP26">
        <v>3.84</v>
      </c>
      <c r="BQ26">
        <v>4.2699999999999996</v>
      </c>
      <c r="BR26">
        <v>1.1399999999999999</v>
      </c>
      <c r="BS26">
        <v>0.21</v>
      </c>
      <c r="BT26">
        <v>0</v>
      </c>
      <c r="BU26">
        <v>0</v>
      </c>
      <c r="BV26">
        <v>0</v>
      </c>
      <c r="BW26">
        <f t="shared" si="2"/>
        <v>77.209999999999994</v>
      </c>
    </row>
    <row r="27" spans="1:75">
      <c r="A27" t="s">
        <v>69</v>
      </c>
      <c r="B27">
        <v>0</v>
      </c>
      <c r="C27">
        <v>34.125</v>
      </c>
      <c r="D27">
        <v>8.4</v>
      </c>
      <c r="E27">
        <v>0</v>
      </c>
      <c r="F27">
        <v>53.213999999999999</v>
      </c>
      <c r="G27">
        <v>16.29</v>
      </c>
      <c r="H27">
        <v>0</v>
      </c>
      <c r="I27">
        <v>58.088000000000001</v>
      </c>
      <c r="J27">
        <v>2.1920000000000002</v>
      </c>
      <c r="K27">
        <v>215.533728</v>
      </c>
      <c r="L27">
        <v>653.15250000000003</v>
      </c>
      <c r="M27">
        <v>46</v>
      </c>
      <c r="N27">
        <v>118.125</v>
      </c>
      <c r="O27">
        <v>123.66562500000001</v>
      </c>
      <c r="P27">
        <v>125.58750000000001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345.375</v>
      </c>
      <c r="V27">
        <v>20.731850000000001</v>
      </c>
      <c r="W27">
        <v>147.515625</v>
      </c>
      <c r="X27">
        <v>0</v>
      </c>
      <c r="Y27">
        <v>0</v>
      </c>
      <c r="Z27">
        <v>6.5537999999999998</v>
      </c>
      <c r="AA27">
        <v>26.86</v>
      </c>
      <c r="AB27">
        <v>26.34008</v>
      </c>
      <c r="AC27">
        <v>19.35568</v>
      </c>
      <c r="AD27">
        <v>36.544144000000003</v>
      </c>
      <c r="AE27">
        <v>49.436556000000003</v>
      </c>
      <c r="AF27">
        <v>8.8740000000000006</v>
      </c>
      <c r="AG27">
        <v>37.059600000000003</v>
      </c>
      <c r="AH27">
        <v>152.94049999999999</v>
      </c>
      <c r="AI27">
        <v>10.183999999999999</v>
      </c>
      <c r="AJ27">
        <v>0</v>
      </c>
      <c r="AK27">
        <v>50.252400000000002</v>
      </c>
      <c r="AL27">
        <v>79.364599999999996</v>
      </c>
      <c r="AM27">
        <v>0</v>
      </c>
      <c r="AN27">
        <v>0.87997999999999998</v>
      </c>
      <c r="AO27">
        <v>28.224</v>
      </c>
      <c r="AP27">
        <v>11.529</v>
      </c>
      <c r="AQ27">
        <v>46.683</v>
      </c>
      <c r="AR27">
        <v>21.254159999999999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76.72999999999999</v>
      </c>
      <c r="BA27">
        <f t="shared" si="1"/>
        <v>2762.6648540000006</v>
      </c>
      <c r="BD27">
        <v>24.07</v>
      </c>
      <c r="BE27">
        <v>3.81</v>
      </c>
      <c r="BF27">
        <v>2.02</v>
      </c>
      <c r="BG27">
        <v>1.96</v>
      </c>
      <c r="BH27">
        <v>5.77</v>
      </c>
      <c r="BI27">
        <v>7.17</v>
      </c>
      <c r="BJ27">
        <v>3.11</v>
      </c>
      <c r="BK27">
        <v>4.1500000000000004</v>
      </c>
      <c r="BL27">
        <v>2.16</v>
      </c>
      <c r="BM27">
        <v>0</v>
      </c>
      <c r="BN27">
        <v>0.51</v>
      </c>
      <c r="BO27">
        <v>12.34</v>
      </c>
      <c r="BP27">
        <v>3.98</v>
      </c>
      <c r="BQ27">
        <v>4.3899999999999997</v>
      </c>
      <c r="BR27">
        <v>1.08</v>
      </c>
      <c r="BS27">
        <v>0.21</v>
      </c>
      <c r="BT27">
        <v>0</v>
      </c>
      <c r="BU27">
        <v>0</v>
      </c>
      <c r="BV27">
        <v>0</v>
      </c>
      <c r="BW27">
        <f t="shared" si="2"/>
        <v>76.72999999999999</v>
      </c>
    </row>
    <row r="28" spans="1:75">
      <c r="A28" t="s">
        <v>70</v>
      </c>
      <c r="B28">
        <v>0</v>
      </c>
      <c r="C28">
        <v>34.125</v>
      </c>
      <c r="D28">
        <v>8.4</v>
      </c>
      <c r="E28">
        <v>0</v>
      </c>
      <c r="F28">
        <v>53.213999999999999</v>
      </c>
      <c r="G28">
        <v>16.29</v>
      </c>
      <c r="H28">
        <v>0</v>
      </c>
      <c r="I28">
        <v>58.088000000000001</v>
      </c>
      <c r="J28">
        <v>2.1920000000000002</v>
      </c>
      <c r="K28">
        <v>215.533728</v>
      </c>
      <c r="L28">
        <v>653.15250000000003</v>
      </c>
      <c r="M28">
        <v>46</v>
      </c>
      <c r="N28">
        <v>118.125</v>
      </c>
      <c r="O28">
        <v>123.66562500000001</v>
      </c>
      <c r="P28">
        <v>125.58750000000001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345.375</v>
      </c>
      <c r="V28">
        <v>20.731850000000001</v>
      </c>
      <c r="W28">
        <v>147.515625</v>
      </c>
      <c r="X28">
        <v>0</v>
      </c>
      <c r="Y28">
        <v>0</v>
      </c>
      <c r="Z28">
        <v>6.5537999999999998</v>
      </c>
      <c r="AA28">
        <v>24.49</v>
      </c>
      <c r="AB28">
        <v>26.34008</v>
      </c>
      <c r="AC28">
        <v>19.35568</v>
      </c>
      <c r="AD28">
        <v>36.544144000000003</v>
      </c>
      <c r="AE28">
        <v>49.436556000000003</v>
      </c>
      <c r="AF28">
        <v>8.8740000000000006</v>
      </c>
      <c r="AG28">
        <v>37.059600000000003</v>
      </c>
      <c r="AH28">
        <v>152.94049999999999</v>
      </c>
      <c r="AI28">
        <v>48.883200000000002</v>
      </c>
      <c r="AJ28">
        <v>0</v>
      </c>
      <c r="AK28">
        <v>50.252400000000002</v>
      </c>
      <c r="AL28">
        <v>79.364599999999996</v>
      </c>
      <c r="AM28">
        <v>0</v>
      </c>
      <c r="AN28">
        <v>0.87997999999999998</v>
      </c>
      <c r="AO28">
        <v>28.224</v>
      </c>
      <c r="AP28">
        <v>11.529</v>
      </c>
      <c r="AQ28">
        <v>46.683</v>
      </c>
      <c r="AR28">
        <v>21.254159999999999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76.72999999999999</v>
      </c>
      <c r="BA28">
        <f t="shared" si="1"/>
        <v>2798.9940540000002</v>
      </c>
      <c r="BD28">
        <v>24.07</v>
      </c>
      <c r="BE28">
        <v>3.81</v>
      </c>
      <c r="BF28">
        <v>2.02</v>
      </c>
      <c r="BG28">
        <v>1.96</v>
      </c>
      <c r="BH28">
        <v>5.77</v>
      </c>
      <c r="BI28">
        <v>7.17</v>
      </c>
      <c r="BJ28">
        <v>3.11</v>
      </c>
      <c r="BK28">
        <v>4.1500000000000004</v>
      </c>
      <c r="BL28">
        <v>2.16</v>
      </c>
      <c r="BM28">
        <v>0</v>
      </c>
      <c r="BN28">
        <v>0.51</v>
      </c>
      <c r="BO28">
        <v>12.34</v>
      </c>
      <c r="BP28">
        <v>3.98</v>
      </c>
      <c r="BQ28">
        <v>4.3899999999999997</v>
      </c>
      <c r="BR28">
        <v>1.08</v>
      </c>
      <c r="BS28">
        <v>0.21</v>
      </c>
      <c r="BT28">
        <v>0</v>
      </c>
      <c r="BU28">
        <v>0</v>
      </c>
      <c r="BV28">
        <v>0</v>
      </c>
      <c r="BW28">
        <f t="shared" si="2"/>
        <v>76.72999999999999</v>
      </c>
    </row>
    <row r="29" spans="1:75">
      <c r="A29" t="s">
        <v>71</v>
      </c>
      <c r="B29">
        <v>0</v>
      </c>
      <c r="C29">
        <v>34.125</v>
      </c>
      <c r="D29">
        <v>8.4</v>
      </c>
      <c r="E29">
        <v>0</v>
      </c>
      <c r="F29">
        <v>53.213999999999999</v>
      </c>
      <c r="G29">
        <v>16.29</v>
      </c>
      <c r="H29">
        <v>0</v>
      </c>
      <c r="I29">
        <v>58.088000000000001</v>
      </c>
      <c r="J29">
        <v>2.1920000000000002</v>
      </c>
      <c r="K29">
        <v>215.533728</v>
      </c>
      <c r="L29">
        <v>653.15250000000003</v>
      </c>
      <c r="M29">
        <v>46</v>
      </c>
      <c r="N29">
        <v>118.125</v>
      </c>
      <c r="O29">
        <v>123.66562500000001</v>
      </c>
      <c r="P29">
        <v>125.58750000000001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345.375</v>
      </c>
      <c r="V29">
        <v>20.731850000000001</v>
      </c>
      <c r="W29">
        <v>147.515625</v>
      </c>
      <c r="X29">
        <v>0</v>
      </c>
      <c r="Y29">
        <v>0</v>
      </c>
      <c r="Z29">
        <v>6.5537999999999998</v>
      </c>
      <c r="AA29">
        <v>14.04936</v>
      </c>
      <c r="AB29">
        <v>26.34008</v>
      </c>
      <c r="AC29">
        <v>19.35568</v>
      </c>
      <c r="AD29">
        <v>36.544144000000003</v>
      </c>
      <c r="AE29">
        <v>49.436556000000003</v>
      </c>
      <c r="AF29">
        <v>8.8740000000000006</v>
      </c>
      <c r="AG29">
        <v>37.059600000000003</v>
      </c>
      <c r="AH29">
        <v>152.94049999999999</v>
      </c>
      <c r="AI29">
        <v>48.883200000000002</v>
      </c>
      <c r="AJ29">
        <v>0</v>
      </c>
      <c r="AK29">
        <v>50.252400000000002</v>
      </c>
      <c r="AL29">
        <v>83.664000000000001</v>
      </c>
      <c r="AM29">
        <v>0</v>
      </c>
      <c r="AN29">
        <v>0.87997999999999998</v>
      </c>
      <c r="AO29">
        <v>28.224</v>
      </c>
      <c r="AP29">
        <v>11.529</v>
      </c>
      <c r="AQ29">
        <v>46.683</v>
      </c>
      <c r="AR29">
        <v>21.254159999999999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76.72999999999999</v>
      </c>
      <c r="BA29">
        <f t="shared" si="1"/>
        <v>2792.8528140000008</v>
      </c>
      <c r="BD29">
        <v>24.07</v>
      </c>
      <c r="BE29">
        <v>3.81</v>
      </c>
      <c r="BF29">
        <v>2.02</v>
      </c>
      <c r="BG29">
        <v>1.96</v>
      </c>
      <c r="BH29">
        <v>5.77</v>
      </c>
      <c r="BI29">
        <v>7.17</v>
      </c>
      <c r="BJ29">
        <v>3.11</v>
      </c>
      <c r="BK29">
        <v>4.1500000000000004</v>
      </c>
      <c r="BL29">
        <v>2.16</v>
      </c>
      <c r="BM29">
        <v>0</v>
      </c>
      <c r="BN29">
        <v>0.51</v>
      </c>
      <c r="BO29">
        <v>12.34</v>
      </c>
      <c r="BP29">
        <v>3.98</v>
      </c>
      <c r="BQ29">
        <v>4.3899999999999997</v>
      </c>
      <c r="BR29">
        <v>1.08</v>
      </c>
      <c r="BS29">
        <v>0.21</v>
      </c>
      <c r="BT29">
        <v>0</v>
      </c>
      <c r="BU29">
        <v>0</v>
      </c>
      <c r="BV29">
        <v>0</v>
      </c>
      <c r="BW29">
        <f t="shared" si="2"/>
        <v>76.72999999999999</v>
      </c>
    </row>
    <row r="30" spans="1:75">
      <c r="A30" t="s">
        <v>72</v>
      </c>
      <c r="B30">
        <v>0</v>
      </c>
      <c r="C30">
        <v>34.125</v>
      </c>
      <c r="D30">
        <v>8.4</v>
      </c>
      <c r="E30">
        <v>0</v>
      </c>
      <c r="F30">
        <v>53.213999999999999</v>
      </c>
      <c r="G30">
        <v>16.29</v>
      </c>
      <c r="H30">
        <v>0</v>
      </c>
      <c r="I30">
        <v>58.088000000000001</v>
      </c>
      <c r="J30">
        <v>2.1920000000000002</v>
      </c>
      <c r="K30">
        <v>215.533728</v>
      </c>
      <c r="L30">
        <v>653.15250000000003</v>
      </c>
      <c r="M30">
        <v>46</v>
      </c>
      <c r="N30">
        <v>118.125</v>
      </c>
      <c r="O30">
        <v>123.66562500000001</v>
      </c>
      <c r="P30">
        <v>125.58750000000001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345.375</v>
      </c>
      <c r="V30">
        <v>20.731850000000001</v>
      </c>
      <c r="W30">
        <v>147.515625</v>
      </c>
      <c r="X30">
        <v>0</v>
      </c>
      <c r="Y30">
        <v>0</v>
      </c>
      <c r="Z30">
        <v>6.5537999999999998</v>
      </c>
      <c r="AA30">
        <v>0</v>
      </c>
      <c r="AB30">
        <v>26.34008</v>
      </c>
      <c r="AC30">
        <v>19.35568</v>
      </c>
      <c r="AD30">
        <v>36.544144000000003</v>
      </c>
      <c r="AE30">
        <v>49.436556000000003</v>
      </c>
      <c r="AF30">
        <v>8.8740000000000006</v>
      </c>
      <c r="AG30">
        <v>37.059600000000003</v>
      </c>
      <c r="AH30">
        <v>152.94049999999999</v>
      </c>
      <c r="AI30">
        <v>48.883200000000002</v>
      </c>
      <c r="AJ30">
        <v>0</v>
      </c>
      <c r="AK30">
        <v>50.252400000000002</v>
      </c>
      <c r="AL30">
        <v>83.664000000000001</v>
      </c>
      <c r="AM30">
        <v>0</v>
      </c>
      <c r="AN30">
        <v>0.87997999999999998</v>
      </c>
      <c r="AO30">
        <v>28.224</v>
      </c>
      <c r="AP30">
        <v>11.529</v>
      </c>
      <c r="AQ30">
        <v>46.683</v>
      </c>
      <c r="AR30">
        <v>21.254159999999999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76.72999999999999</v>
      </c>
      <c r="BA30">
        <f t="shared" si="1"/>
        <v>2778.8034540000008</v>
      </c>
      <c r="BD30">
        <v>24.07</v>
      </c>
      <c r="BE30">
        <v>3.81</v>
      </c>
      <c r="BF30">
        <v>2.02</v>
      </c>
      <c r="BG30">
        <v>1.96</v>
      </c>
      <c r="BH30">
        <v>5.77</v>
      </c>
      <c r="BI30">
        <v>7.17</v>
      </c>
      <c r="BJ30">
        <v>3.11</v>
      </c>
      <c r="BK30">
        <v>4.1500000000000004</v>
      </c>
      <c r="BL30">
        <v>2.16</v>
      </c>
      <c r="BM30">
        <v>0</v>
      </c>
      <c r="BN30">
        <v>0.51</v>
      </c>
      <c r="BO30">
        <v>12.34</v>
      </c>
      <c r="BP30">
        <v>3.98</v>
      </c>
      <c r="BQ30">
        <v>4.3899999999999997</v>
      </c>
      <c r="BR30">
        <v>1.08</v>
      </c>
      <c r="BS30">
        <v>0.21</v>
      </c>
      <c r="BT30">
        <v>0</v>
      </c>
      <c r="BU30">
        <v>0</v>
      </c>
      <c r="BV30">
        <v>0</v>
      </c>
      <c r="BW30">
        <f t="shared" si="2"/>
        <v>76.72999999999999</v>
      </c>
    </row>
    <row r="31" spans="1:75">
      <c r="A31" t="s">
        <v>73</v>
      </c>
      <c r="B31">
        <v>0</v>
      </c>
      <c r="C31">
        <v>34.125</v>
      </c>
      <c r="D31">
        <v>8.4</v>
      </c>
      <c r="E31">
        <v>0</v>
      </c>
      <c r="F31">
        <v>53.213999999999999</v>
      </c>
      <c r="G31">
        <v>16.29</v>
      </c>
      <c r="H31">
        <v>0</v>
      </c>
      <c r="I31">
        <v>58.088000000000001</v>
      </c>
      <c r="J31">
        <v>2.1920000000000002</v>
      </c>
      <c r="K31">
        <v>215.533728</v>
      </c>
      <c r="L31">
        <v>653.15250000000003</v>
      </c>
      <c r="M31">
        <v>46</v>
      </c>
      <c r="N31">
        <v>118.125</v>
      </c>
      <c r="O31">
        <v>123.66562500000001</v>
      </c>
      <c r="P31">
        <v>125.58750000000001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345.375</v>
      </c>
      <c r="V31">
        <v>18.140333999999999</v>
      </c>
      <c r="W31">
        <v>147.515625</v>
      </c>
      <c r="X31">
        <v>0</v>
      </c>
      <c r="Y31">
        <v>0</v>
      </c>
      <c r="Z31">
        <v>6.5537999999999998</v>
      </c>
      <c r="AA31">
        <v>0</v>
      </c>
      <c r="AB31">
        <v>26.34008</v>
      </c>
      <c r="AC31">
        <v>19.35568</v>
      </c>
      <c r="AD31">
        <v>36.544144000000003</v>
      </c>
      <c r="AE31">
        <v>49.436556000000003</v>
      </c>
      <c r="AF31">
        <v>8.8740000000000006</v>
      </c>
      <c r="AG31">
        <v>37.059600000000003</v>
      </c>
      <c r="AH31">
        <v>152.94049999999999</v>
      </c>
      <c r="AI31">
        <v>48.883200000000002</v>
      </c>
      <c r="AJ31">
        <v>0</v>
      </c>
      <c r="AK31">
        <v>50.252400000000002</v>
      </c>
      <c r="AL31">
        <v>83.664000000000001</v>
      </c>
      <c r="AM31">
        <v>0</v>
      </c>
      <c r="AN31">
        <v>0.87997999999999998</v>
      </c>
      <c r="AO31">
        <v>28.224</v>
      </c>
      <c r="AP31">
        <v>11.529</v>
      </c>
      <c r="AQ31">
        <v>46.683</v>
      </c>
      <c r="AR31">
        <v>32.553840000000001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76.709999999999994</v>
      </c>
      <c r="BA31">
        <f t="shared" si="1"/>
        <v>2787.4916180000009</v>
      </c>
      <c r="BD31">
        <v>24.07</v>
      </c>
      <c r="BE31">
        <v>3.81</v>
      </c>
      <c r="BF31">
        <v>2.08</v>
      </c>
      <c r="BG31">
        <v>1.96</v>
      </c>
      <c r="BH31">
        <v>5.77</v>
      </c>
      <c r="BI31">
        <v>7.17</v>
      </c>
      <c r="BJ31">
        <v>3.11</v>
      </c>
      <c r="BK31">
        <v>4.1100000000000003</v>
      </c>
      <c r="BL31">
        <v>2.12</v>
      </c>
      <c r="BM31">
        <v>0</v>
      </c>
      <c r="BN31">
        <v>0.51</v>
      </c>
      <c r="BO31">
        <v>12.34</v>
      </c>
      <c r="BP31">
        <v>3.98</v>
      </c>
      <c r="BQ31">
        <v>4.3899999999999997</v>
      </c>
      <c r="BR31">
        <v>1.08</v>
      </c>
      <c r="BS31">
        <v>0.21</v>
      </c>
      <c r="BT31">
        <v>0</v>
      </c>
      <c r="BU31">
        <v>0</v>
      </c>
      <c r="BV31">
        <v>0</v>
      </c>
      <c r="BW31">
        <f t="shared" si="2"/>
        <v>76.709999999999994</v>
      </c>
    </row>
    <row r="32" spans="1:75">
      <c r="A32" t="s">
        <v>74</v>
      </c>
      <c r="B32">
        <v>0</v>
      </c>
      <c r="C32">
        <v>34.125</v>
      </c>
      <c r="D32">
        <v>8.4</v>
      </c>
      <c r="E32">
        <v>0</v>
      </c>
      <c r="F32">
        <v>53.213999999999999</v>
      </c>
      <c r="G32">
        <v>16.29</v>
      </c>
      <c r="H32">
        <v>0</v>
      </c>
      <c r="I32">
        <v>58.088000000000001</v>
      </c>
      <c r="J32">
        <v>2.1920000000000002</v>
      </c>
      <c r="K32">
        <v>215.533728</v>
      </c>
      <c r="L32">
        <v>653.15250000000003</v>
      </c>
      <c r="M32">
        <v>46</v>
      </c>
      <c r="N32">
        <v>118.125</v>
      </c>
      <c r="O32">
        <v>123.66562500000001</v>
      </c>
      <c r="P32">
        <v>125.58750000000001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345.375</v>
      </c>
      <c r="V32">
        <v>18.140333999999999</v>
      </c>
      <c r="W32">
        <v>147.515625</v>
      </c>
      <c r="X32">
        <v>0</v>
      </c>
      <c r="Y32">
        <v>0</v>
      </c>
      <c r="Z32">
        <v>6.5537999999999998</v>
      </c>
      <c r="AA32">
        <v>0</v>
      </c>
      <c r="AB32">
        <v>26.34008</v>
      </c>
      <c r="AC32">
        <v>19.35568</v>
      </c>
      <c r="AD32">
        <v>36.544144000000003</v>
      </c>
      <c r="AE32">
        <v>49.436556000000003</v>
      </c>
      <c r="AF32">
        <v>8.8740000000000006</v>
      </c>
      <c r="AG32">
        <v>37.059600000000003</v>
      </c>
      <c r="AH32">
        <v>152.94049999999999</v>
      </c>
      <c r="AI32">
        <v>48.883200000000002</v>
      </c>
      <c r="AJ32">
        <v>0</v>
      </c>
      <c r="AK32">
        <v>50.252400000000002</v>
      </c>
      <c r="AL32">
        <v>83.664000000000001</v>
      </c>
      <c r="AM32">
        <v>0</v>
      </c>
      <c r="AN32">
        <v>0.87997999999999998</v>
      </c>
      <c r="AO32">
        <v>28.224</v>
      </c>
      <c r="AP32">
        <v>11.529</v>
      </c>
      <c r="AQ32">
        <v>46.683</v>
      </c>
      <c r="AR32">
        <v>32.553840000000001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76.709999999999994</v>
      </c>
      <c r="BA32">
        <f t="shared" si="1"/>
        <v>2787.4916180000009</v>
      </c>
      <c r="BD32">
        <v>24.07</v>
      </c>
      <c r="BE32">
        <v>3.81</v>
      </c>
      <c r="BF32">
        <v>2.08</v>
      </c>
      <c r="BG32">
        <v>1.96</v>
      </c>
      <c r="BH32">
        <v>5.77</v>
      </c>
      <c r="BI32">
        <v>7.17</v>
      </c>
      <c r="BJ32">
        <v>3.11</v>
      </c>
      <c r="BK32">
        <v>4.1100000000000003</v>
      </c>
      <c r="BL32">
        <v>2.12</v>
      </c>
      <c r="BM32">
        <v>0</v>
      </c>
      <c r="BN32">
        <v>0.51</v>
      </c>
      <c r="BO32">
        <v>12.34</v>
      </c>
      <c r="BP32">
        <v>3.98</v>
      </c>
      <c r="BQ32">
        <v>4.3899999999999997</v>
      </c>
      <c r="BR32">
        <v>1.08</v>
      </c>
      <c r="BS32">
        <v>0.21</v>
      </c>
      <c r="BT32">
        <v>0</v>
      </c>
      <c r="BU32">
        <v>0</v>
      </c>
      <c r="BV32">
        <v>0</v>
      </c>
      <c r="BW32">
        <f t="shared" si="2"/>
        <v>76.709999999999994</v>
      </c>
    </row>
    <row r="33" spans="1:75">
      <c r="A33" t="s">
        <v>75</v>
      </c>
      <c r="B33">
        <v>0</v>
      </c>
      <c r="C33">
        <v>34.125</v>
      </c>
      <c r="D33">
        <v>8.4</v>
      </c>
      <c r="E33">
        <v>0</v>
      </c>
      <c r="F33">
        <v>53.213999999999999</v>
      </c>
      <c r="G33">
        <v>16.29</v>
      </c>
      <c r="H33">
        <v>0</v>
      </c>
      <c r="I33">
        <v>58.088000000000001</v>
      </c>
      <c r="J33">
        <v>2.1920000000000002</v>
      </c>
      <c r="K33">
        <v>215.533728</v>
      </c>
      <c r="L33">
        <v>653.15250000000003</v>
      </c>
      <c r="M33">
        <v>30</v>
      </c>
      <c r="N33">
        <v>118.125</v>
      </c>
      <c r="O33">
        <v>123.66562500000001</v>
      </c>
      <c r="P33">
        <v>125.58750000000001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345.375</v>
      </c>
      <c r="V33">
        <v>18.140333999999999</v>
      </c>
      <c r="W33">
        <v>147.515625</v>
      </c>
      <c r="X33">
        <v>0</v>
      </c>
      <c r="Y33">
        <v>0</v>
      </c>
      <c r="Z33">
        <v>6.5537999999999998</v>
      </c>
      <c r="AA33">
        <v>0</v>
      </c>
      <c r="AB33">
        <v>26.34008</v>
      </c>
      <c r="AC33">
        <v>19.35568</v>
      </c>
      <c r="AD33">
        <v>36.544144000000003</v>
      </c>
      <c r="AE33">
        <v>49.436556000000003</v>
      </c>
      <c r="AF33">
        <v>8.8740000000000006</v>
      </c>
      <c r="AG33">
        <v>37.059600000000003</v>
      </c>
      <c r="AH33">
        <v>152.94049999999999</v>
      </c>
      <c r="AI33">
        <v>48.883200000000002</v>
      </c>
      <c r="AJ33">
        <v>0</v>
      </c>
      <c r="AK33">
        <v>50.252400000000002</v>
      </c>
      <c r="AL33">
        <v>83.664000000000001</v>
      </c>
      <c r="AM33">
        <v>0</v>
      </c>
      <c r="AN33">
        <v>0.87997999999999998</v>
      </c>
      <c r="AO33">
        <v>28.224</v>
      </c>
      <c r="AP33">
        <v>11.529</v>
      </c>
      <c r="AQ33">
        <v>31.122</v>
      </c>
      <c r="AR33">
        <v>32.553840000000001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76.709999999999994</v>
      </c>
      <c r="BA33">
        <f t="shared" si="1"/>
        <v>2755.9306180000008</v>
      </c>
      <c r="BD33">
        <v>24.07</v>
      </c>
      <c r="BE33">
        <v>3.81</v>
      </c>
      <c r="BF33">
        <v>2.08</v>
      </c>
      <c r="BG33">
        <v>1.96</v>
      </c>
      <c r="BH33">
        <v>5.77</v>
      </c>
      <c r="BI33">
        <v>7.17</v>
      </c>
      <c r="BJ33">
        <v>3.11</v>
      </c>
      <c r="BK33">
        <v>4.1100000000000003</v>
      </c>
      <c r="BL33">
        <v>2.12</v>
      </c>
      <c r="BM33">
        <v>0</v>
      </c>
      <c r="BN33">
        <v>0.51</v>
      </c>
      <c r="BO33">
        <v>12.34</v>
      </c>
      <c r="BP33">
        <v>3.98</v>
      </c>
      <c r="BQ33">
        <v>4.3899999999999997</v>
      </c>
      <c r="BR33">
        <v>1.08</v>
      </c>
      <c r="BS33">
        <v>0.21</v>
      </c>
      <c r="BT33">
        <v>0</v>
      </c>
      <c r="BU33">
        <v>0</v>
      </c>
      <c r="BV33">
        <v>0</v>
      </c>
      <c r="BW33">
        <f t="shared" si="2"/>
        <v>76.709999999999994</v>
      </c>
    </row>
    <row r="34" spans="1:75">
      <c r="A34" t="s">
        <v>76</v>
      </c>
      <c r="B34">
        <v>0</v>
      </c>
      <c r="C34">
        <v>34.125</v>
      </c>
      <c r="D34">
        <v>8.4</v>
      </c>
      <c r="E34">
        <v>0</v>
      </c>
      <c r="F34">
        <v>53.213999999999999</v>
      </c>
      <c r="G34">
        <v>16.29</v>
      </c>
      <c r="H34">
        <v>0</v>
      </c>
      <c r="I34">
        <v>58.088000000000001</v>
      </c>
      <c r="J34">
        <v>2.1920000000000002</v>
      </c>
      <c r="K34">
        <v>215.533728</v>
      </c>
      <c r="L34">
        <v>653.15250000000003</v>
      </c>
      <c r="M34">
        <v>20</v>
      </c>
      <c r="N34">
        <v>118.125</v>
      </c>
      <c r="O34">
        <v>123.66562500000001</v>
      </c>
      <c r="P34">
        <v>125.58750000000001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345.375</v>
      </c>
      <c r="V34">
        <v>18.140333999999999</v>
      </c>
      <c r="W34">
        <v>147.515625</v>
      </c>
      <c r="X34">
        <v>0</v>
      </c>
      <c r="Y34">
        <v>0</v>
      </c>
      <c r="Z34">
        <v>6.5537999999999998</v>
      </c>
      <c r="AA34">
        <v>0</v>
      </c>
      <c r="AB34">
        <v>26.34008</v>
      </c>
      <c r="AC34">
        <v>19.35568</v>
      </c>
      <c r="AD34">
        <v>36.544144000000003</v>
      </c>
      <c r="AE34">
        <v>49.436556000000003</v>
      </c>
      <c r="AF34">
        <v>8.8740000000000006</v>
      </c>
      <c r="AG34">
        <v>37.059600000000003</v>
      </c>
      <c r="AH34">
        <v>152.94049999999999</v>
      </c>
      <c r="AI34">
        <v>15.276</v>
      </c>
      <c r="AJ34">
        <v>0</v>
      </c>
      <c r="AK34">
        <v>50.252400000000002</v>
      </c>
      <c r="AL34">
        <v>83.664000000000001</v>
      </c>
      <c r="AM34">
        <v>0</v>
      </c>
      <c r="AN34">
        <v>0.87997999999999998</v>
      </c>
      <c r="AO34">
        <v>28.224</v>
      </c>
      <c r="AP34">
        <v>11.529</v>
      </c>
      <c r="AQ34">
        <v>15.561</v>
      </c>
      <c r="AR34">
        <v>32.553840000000001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76.709999999999994</v>
      </c>
      <c r="BA34">
        <f t="shared" si="1"/>
        <v>2696.7624180000007</v>
      </c>
      <c r="BD34">
        <v>24.07</v>
      </c>
      <c r="BE34">
        <v>3.81</v>
      </c>
      <c r="BF34">
        <v>2.08</v>
      </c>
      <c r="BG34">
        <v>1.96</v>
      </c>
      <c r="BH34">
        <v>5.77</v>
      </c>
      <c r="BI34">
        <v>7.17</v>
      </c>
      <c r="BJ34">
        <v>3.11</v>
      </c>
      <c r="BK34">
        <v>4.1100000000000003</v>
      </c>
      <c r="BL34">
        <v>2.12</v>
      </c>
      <c r="BM34">
        <v>0</v>
      </c>
      <c r="BN34">
        <v>0.51</v>
      </c>
      <c r="BO34">
        <v>12.34</v>
      </c>
      <c r="BP34">
        <v>3.98</v>
      </c>
      <c r="BQ34">
        <v>4.3899999999999997</v>
      </c>
      <c r="BR34">
        <v>1.08</v>
      </c>
      <c r="BS34">
        <v>0.21</v>
      </c>
      <c r="BT34">
        <v>0</v>
      </c>
      <c r="BU34">
        <v>0</v>
      </c>
      <c r="BV34">
        <v>0</v>
      </c>
      <c r="BW34">
        <f t="shared" si="2"/>
        <v>76.709999999999994</v>
      </c>
    </row>
    <row r="35" spans="1:75">
      <c r="A35" t="s">
        <v>77</v>
      </c>
      <c r="B35">
        <v>0</v>
      </c>
      <c r="C35">
        <v>34.125</v>
      </c>
      <c r="D35">
        <v>8.4</v>
      </c>
      <c r="E35">
        <v>0</v>
      </c>
      <c r="F35">
        <v>53.213999999999999</v>
      </c>
      <c r="G35">
        <v>16.29</v>
      </c>
      <c r="H35">
        <v>0</v>
      </c>
      <c r="I35">
        <v>58.088000000000001</v>
      </c>
      <c r="J35">
        <v>2.1920000000000002</v>
      </c>
      <c r="K35">
        <v>215.533728</v>
      </c>
      <c r="L35">
        <v>653.15250000000003</v>
      </c>
      <c r="M35">
        <v>0</v>
      </c>
      <c r="N35">
        <v>118.125</v>
      </c>
      <c r="O35">
        <v>123.66562500000001</v>
      </c>
      <c r="P35">
        <v>125.58750000000001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345.375</v>
      </c>
      <c r="V35">
        <v>18.140333999999999</v>
      </c>
      <c r="W35">
        <v>147.515625</v>
      </c>
      <c r="X35">
        <v>0</v>
      </c>
      <c r="Y35">
        <v>0</v>
      </c>
      <c r="Z35">
        <v>13.1076</v>
      </c>
      <c r="AA35">
        <v>0</v>
      </c>
      <c r="AB35">
        <v>26.34008</v>
      </c>
      <c r="AC35">
        <v>19.35568</v>
      </c>
      <c r="AD35">
        <v>36.544144000000003</v>
      </c>
      <c r="AE35">
        <v>49.436556000000003</v>
      </c>
      <c r="AF35">
        <v>8.8740000000000006</v>
      </c>
      <c r="AG35">
        <v>37.059600000000003</v>
      </c>
      <c r="AH35">
        <v>152.94049999999999</v>
      </c>
      <c r="AI35">
        <v>14.003</v>
      </c>
      <c r="AJ35">
        <v>0</v>
      </c>
      <c r="AK35">
        <v>50.252400000000002</v>
      </c>
      <c r="AL35">
        <v>79.364599999999996</v>
      </c>
      <c r="AM35">
        <v>0</v>
      </c>
      <c r="AN35">
        <v>0.87997999999999998</v>
      </c>
      <c r="AO35">
        <v>28.224</v>
      </c>
      <c r="AP35">
        <v>11.529</v>
      </c>
      <c r="AQ35">
        <v>15.561</v>
      </c>
      <c r="AR35">
        <v>22.868400000000001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76.709999999999994</v>
      </c>
      <c r="BA35">
        <f t="shared" si="1"/>
        <v>2668.0583780000006</v>
      </c>
      <c r="BD35">
        <v>24.07</v>
      </c>
      <c r="BE35">
        <v>3.81</v>
      </c>
      <c r="BF35">
        <v>2.08</v>
      </c>
      <c r="BG35">
        <v>1.96</v>
      </c>
      <c r="BH35">
        <v>5.77</v>
      </c>
      <c r="BI35">
        <v>7.17</v>
      </c>
      <c r="BJ35">
        <v>3.11</v>
      </c>
      <c r="BK35">
        <v>4.1100000000000003</v>
      </c>
      <c r="BL35">
        <v>2.12</v>
      </c>
      <c r="BM35">
        <v>0</v>
      </c>
      <c r="BN35">
        <v>0.51</v>
      </c>
      <c r="BO35">
        <v>12.34</v>
      </c>
      <c r="BP35">
        <v>3.98</v>
      </c>
      <c r="BQ35">
        <v>4.3899999999999997</v>
      </c>
      <c r="BR35">
        <v>1.08</v>
      </c>
      <c r="BS35">
        <v>0.21</v>
      </c>
      <c r="BT35">
        <v>0</v>
      </c>
      <c r="BU35">
        <v>0</v>
      </c>
      <c r="BV35">
        <v>0</v>
      </c>
      <c r="BW35">
        <f t="shared" si="2"/>
        <v>76.709999999999994</v>
      </c>
    </row>
    <row r="36" spans="1:75">
      <c r="A36" t="s">
        <v>78</v>
      </c>
      <c r="B36">
        <v>0</v>
      </c>
      <c r="C36">
        <v>34.125</v>
      </c>
      <c r="D36">
        <v>8.4</v>
      </c>
      <c r="E36">
        <v>0</v>
      </c>
      <c r="F36">
        <v>53.213999999999999</v>
      </c>
      <c r="G36">
        <v>16.29</v>
      </c>
      <c r="H36">
        <v>0</v>
      </c>
      <c r="I36">
        <v>58.088000000000001</v>
      </c>
      <c r="J36">
        <v>2.1920000000000002</v>
      </c>
      <c r="K36">
        <v>215.533728</v>
      </c>
      <c r="L36">
        <v>653.15250000000003</v>
      </c>
      <c r="M36">
        <v>0</v>
      </c>
      <c r="N36">
        <v>118.125</v>
      </c>
      <c r="O36">
        <v>123.66562500000001</v>
      </c>
      <c r="P36">
        <v>125.58750000000001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345.375</v>
      </c>
      <c r="V36">
        <v>18.140333999999999</v>
      </c>
      <c r="W36">
        <v>147.515625</v>
      </c>
      <c r="X36">
        <v>0</v>
      </c>
      <c r="Y36">
        <v>0</v>
      </c>
      <c r="Z36">
        <v>13.1076</v>
      </c>
      <c r="AA36">
        <v>0</v>
      </c>
      <c r="AB36">
        <v>26.34008</v>
      </c>
      <c r="AC36">
        <v>19.35568</v>
      </c>
      <c r="AD36">
        <v>36.544144000000003</v>
      </c>
      <c r="AE36">
        <v>49.436556000000003</v>
      </c>
      <c r="AF36">
        <v>8.8740000000000006</v>
      </c>
      <c r="AG36">
        <v>37.059600000000003</v>
      </c>
      <c r="AH36">
        <v>152.94049999999999</v>
      </c>
      <c r="AI36">
        <v>14.003</v>
      </c>
      <c r="AJ36">
        <v>0</v>
      </c>
      <c r="AK36">
        <v>50.252400000000002</v>
      </c>
      <c r="AL36">
        <v>79.364599999999996</v>
      </c>
      <c r="AM36">
        <v>0</v>
      </c>
      <c r="AN36">
        <v>0.87997999999999998</v>
      </c>
      <c r="AO36">
        <v>28.224</v>
      </c>
      <c r="AP36">
        <v>11.529</v>
      </c>
      <c r="AQ36">
        <v>0</v>
      </c>
      <c r="AR36">
        <v>22.868400000000001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76.709999999999994</v>
      </c>
      <c r="BA36">
        <f t="shared" si="1"/>
        <v>2652.4973780000005</v>
      </c>
      <c r="BD36">
        <v>24.07</v>
      </c>
      <c r="BE36">
        <v>3.81</v>
      </c>
      <c r="BF36">
        <v>2.08</v>
      </c>
      <c r="BG36">
        <v>1.96</v>
      </c>
      <c r="BH36">
        <v>5.77</v>
      </c>
      <c r="BI36">
        <v>7.17</v>
      </c>
      <c r="BJ36">
        <v>3.11</v>
      </c>
      <c r="BK36">
        <v>4.1100000000000003</v>
      </c>
      <c r="BL36">
        <v>2.12</v>
      </c>
      <c r="BM36">
        <v>0</v>
      </c>
      <c r="BN36">
        <v>0.51</v>
      </c>
      <c r="BO36">
        <v>12.34</v>
      </c>
      <c r="BP36">
        <v>3.98</v>
      </c>
      <c r="BQ36">
        <v>4.3899999999999997</v>
      </c>
      <c r="BR36">
        <v>1.08</v>
      </c>
      <c r="BS36">
        <v>0.21</v>
      </c>
      <c r="BT36">
        <v>0</v>
      </c>
      <c r="BU36">
        <v>0</v>
      </c>
      <c r="BV36">
        <v>0</v>
      </c>
      <c r="BW36">
        <f t="shared" si="2"/>
        <v>76.709999999999994</v>
      </c>
    </row>
    <row r="37" spans="1:75">
      <c r="A37" t="s">
        <v>79</v>
      </c>
      <c r="B37">
        <v>0</v>
      </c>
      <c r="C37">
        <v>34.125</v>
      </c>
      <c r="D37">
        <v>8.4</v>
      </c>
      <c r="E37">
        <v>0</v>
      </c>
      <c r="F37">
        <v>53.213999999999999</v>
      </c>
      <c r="G37">
        <v>16.29</v>
      </c>
      <c r="H37">
        <v>0</v>
      </c>
      <c r="I37">
        <v>58.088000000000001</v>
      </c>
      <c r="J37">
        <v>2.1920000000000002</v>
      </c>
      <c r="K37">
        <v>215.533728</v>
      </c>
      <c r="L37">
        <v>653.15250000000003</v>
      </c>
      <c r="M37">
        <v>0</v>
      </c>
      <c r="N37">
        <v>118.125</v>
      </c>
      <c r="O37">
        <v>123.66562500000001</v>
      </c>
      <c r="P37">
        <v>125.58750000000001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345.375</v>
      </c>
      <c r="V37">
        <v>18.140333999999999</v>
      </c>
      <c r="W37">
        <v>147.515625</v>
      </c>
      <c r="X37">
        <v>0</v>
      </c>
      <c r="Y37">
        <v>0</v>
      </c>
      <c r="Z37">
        <v>13.1076</v>
      </c>
      <c r="AA37">
        <v>0</v>
      </c>
      <c r="AB37">
        <v>26.34008</v>
      </c>
      <c r="AC37">
        <v>19.35568</v>
      </c>
      <c r="AD37">
        <v>36.544144000000003</v>
      </c>
      <c r="AE37">
        <v>49.436556000000003</v>
      </c>
      <c r="AF37">
        <v>8.8740000000000006</v>
      </c>
      <c r="AG37">
        <v>37.059600000000003</v>
      </c>
      <c r="AH37">
        <v>152.94049999999999</v>
      </c>
      <c r="AI37">
        <v>14.003</v>
      </c>
      <c r="AJ37">
        <v>0</v>
      </c>
      <c r="AK37">
        <v>50.252400000000002</v>
      </c>
      <c r="AL37">
        <v>79.364599999999996</v>
      </c>
      <c r="AM37">
        <v>0</v>
      </c>
      <c r="AN37">
        <v>0.87997999999999998</v>
      </c>
      <c r="AO37">
        <v>28.224</v>
      </c>
      <c r="AP37">
        <v>11.529</v>
      </c>
      <c r="AQ37">
        <v>0</v>
      </c>
      <c r="AR37">
        <v>22.868400000000001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76.89</v>
      </c>
      <c r="BA37">
        <f t="shared" si="1"/>
        <v>2652.6773780000003</v>
      </c>
      <c r="BD37">
        <v>24.07</v>
      </c>
      <c r="BE37">
        <v>3.81</v>
      </c>
      <c r="BF37">
        <v>2.08</v>
      </c>
      <c r="BG37">
        <v>1.96</v>
      </c>
      <c r="BH37">
        <v>5.77</v>
      </c>
      <c r="BI37">
        <v>7.17</v>
      </c>
      <c r="BJ37">
        <v>3.11</v>
      </c>
      <c r="BK37">
        <v>4.17</v>
      </c>
      <c r="BL37">
        <v>2.2400000000000002</v>
      </c>
      <c r="BM37">
        <v>0</v>
      </c>
      <c r="BN37">
        <v>0.51</v>
      </c>
      <c r="BO37">
        <v>12.34</v>
      </c>
      <c r="BP37">
        <v>3.98</v>
      </c>
      <c r="BQ37">
        <v>4.3899999999999997</v>
      </c>
      <c r="BR37">
        <v>1.08</v>
      </c>
      <c r="BS37">
        <v>0.21</v>
      </c>
      <c r="BT37">
        <v>0</v>
      </c>
      <c r="BU37">
        <v>0</v>
      </c>
      <c r="BV37">
        <v>0</v>
      </c>
      <c r="BW37">
        <f t="shared" si="2"/>
        <v>76.89</v>
      </c>
    </row>
    <row r="38" spans="1:75">
      <c r="A38" t="s">
        <v>80</v>
      </c>
      <c r="B38">
        <v>0</v>
      </c>
      <c r="C38">
        <v>34.125</v>
      </c>
      <c r="D38">
        <v>8.4</v>
      </c>
      <c r="E38">
        <v>0</v>
      </c>
      <c r="F38">
        <v>53.213999999999999</v>
      </c>
      <c r="G38">
        <v>16.29</v>
      </c>
      <c r="H38">
        <v>0</v>
      </c>
      <c r="I38">
        <v>58.088000000000001</v>
      </c>
      <c r="J38">
        <v>2.1920000000000002</v>
      </c>
      <c r="K38">
        <v>215.533728</v>
      </c>
      <c r="L38">
        <v>653.15250000000003</v>
      </c>
      <c r="M38">
        <v>0</v>
      </c>
      <c r="N38">
        <v>118.125</v>
      </c>
      <c r="O38">
        <v>123.66562500000001</v>
      </c>
      <c r="P38">
        <v>125.58750000000001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345.375</v>
      </c>
      <c r="V38">
        <v>18.140333999999999</v>
      </c>
      <c r="W38">
        <v>147.515625</v>
      </c>
      <c r="X38">
        <v>0</v>
      </c>
      <c r="Y38">
        <v>0</v>
      </c>
      <c r="Z38">
        <v>13.1076</v>
      </c>
      <c r="AA38">
        <v>0</v>
      </c>
      <c r="AB38">
        <v>26.34008</v>
      </c>
      <c r="AC38">
        <v>19.35568</v>
      </c>
      <c r="AD38">
        <v>36.544144000000003</v>
      </c>
      <c r="AE38">
        <v>49.436556000000003</v>
      </c>
      <c r="AF38">
        <v>8.8740000000000006</v>
      </c>
      <c r="AG38">
        <v>37.059600000000003</v>
      </c>
      <c r="AH38">
        <v>152.94049999999999</v>
      </c>
      <c r="AI38">
        <v>14.003</v>
      </c>
      <c r="AJ38">
        <v>0</v>
      </c>
      <c r="AK38">
        <v>50.252400000000002</v>
      </c>
      <c r="AL38">
        <v>79.364599999999996</v>
      </c>
      <c r="AM38">
        <v>0</v>
      </c>
      <c r="AN38">
        <v>0.87997999999999998</v>
      </c>
      <c r="AO38">
        <v>28.224</v>
      </c>
      <c r="AP38">
        <v>11.529</v>
      </c>
      <c r="AQ38">
        <v>0</v>
      </c>
      <c r="AR38">
        <v>22.868400000000001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76.89</v>
      </c>
      <c r="BA38">
        <f t="shared" si="1"/>
        <v>2652.6773780000003</v>
      </c>
      <c r="BD38">
        <v>24.07</v>
      </c>
      <c r="BE38">
        <v>3.81</v>
      </c>
      <c r="BF38">
        <v>2.08</v>
      </c>
      <c r="BG38">
        <v>1.96</v>
      </c>
      <c r="BH38">
        <v>5.77</v>
      </c>
      <c r="BI38">
        <v>7.17</v>
      </c>
      <c r="BJ38">
        <v>3.11</v>
      </c>
      <c r="BK38">
        <v>4.17</v>
      </c>
      <c r="BL38">
        <v>2.2400000000000002</v>
      </c>
      <c r="BM38">
        <v>0</v>
      </c>
      <c r="BN38">
        <v>0.51</v>
      </c>
      <c r="BO38">
        <v>12.34</v>
      </c>
      <c r="BP38">
        <v>3.98</v>
      </c>
      <c r="BQ38">
        <v>4.3899999999999997</v>
      </c>
      <c r="BR38">
        <v>1.08</v>
      </c>
      <c r="BS38">
        <v>0.21</v>
      </c>
      <c r="BT38">
        <v>0</v>
      </c>
      <c r="BU38">
        <v>0</v>
      </c>
      <c r="BV38">
        <v>0</v>
      </c>
      <c r="BW38">
        <f t="shared" si="2"/>
        <v>76.89</v>
      </c>
    </row>
    <row r="39" spans="1:75">
      <c r="A39" t="s">
        <v>81</v>
      </c>
      <c r="B39">
        <v>0</v>
      </c>
      <c r="C39">
        <v>34.125</v>
      </c>
      <c r="D39">
        <v>8.4</v>
      </c>
      <c r="E39">
        <v>0</v>
      </c>
      <c r="F39">
        <v>53.213999999999999</v>
      </c>
      <c r="G39">
        <v>16.29</v>
      </c>
      <c r="H39">
        <v>0</v>
      </c>
      <c r="I39">
        <v>58.088000000000001</v>
      </c>
      <c r="J39">
        <v>2.1920000000000002</v>
      </c>
      <c r="K39">
        <v>215.533728</v>
      </c>
      <c r="L39">
        <v>653.15250000000003</v>
      </c>
      <c r="M39">
        <v>0</v>
      </c>
      <c r="N39">
        <v>118.125</v>
      </c>
      <c r="O39">
        <v>123.66562500000001</v>
      </c>
      <c r="P39">
        <v>125.58750000000001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345.375</v>
      </c>
      <c r="V39">
        <v>18.140333999999999</v>
      </c>
      <c r="W39">
        <v>147.515625</v>
      </c>
      <c r="X39">
        <v>0</v>
      </c>
      <c r="Y39">
        <v>0</v>
      </c>
      <c r="Z39">
        <v>13.1076</v>
      </c>
      <c r="AA39">
        <v>0</v>
      </c>
      <c r="AB39">
        <v>26.34008</v>
      </c>
      <c r="AC39">
        <v>19.35568</v>
      </c>
      <c r="AD39">
        <v>36.544144000000003</v>
      </c>
      <c r="AE39">
        <v>49.436556000000003</v>
      </c>
      <c r="AF39">
        <v>8.8740000000000006</v>
      </c>
      <c r="AG39">
        <v>37.059600000000003</v>
      </c>
      <c r="AH39">
        <v>152.94049999999999</v>
      </c>
      <c r="AI39">
        <v>14.003</v>
      </c>
      <c r="AJ39">
        <v>0</v>
      </c>
      <c r="AK39">
        <v>50.252400000000002</v>
      </c>
      <c r="AL39">
        <v>79.364599999999996</v>
      </c>
      <c r="AM39">
        <v>0</v>
      </c>
      <c r="AN39">
        <v>0.87997999999999998</v>
      </c>
      <c r="AO39">
        <v>28.224</v>
      </c>
      <c r="AP39">
        <v>11.529</v>
      </c>
      <c r="AQ39">
        <v>0</v>
      </c>
      <c r="AR39">
        <v>22.868400000000001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76.89</v>
      </c>
      <c r="BA39">
        <f t="shared" si="1"/>
        <v>2652.6773780000003</v>
      </c>
      <c r="BD39">
        <v>24.07</v>
      </c>
      <c r="BE39">
        <v>3.81</v>
      </c>
      <c r="BF39">
        <v>2.08</v>
      </c>
      <c r="BG39">
        <v>1.96</v>
      </c>
      <c r="BH39">
        <v>5.77</v>
      </c>
      <c r="BI39">
        <v>7.17</v>
      </c>
      <c r="BJ39">
        <v>3.11</v>
      </c>
      <c r="BK39">
        <v>4.17</v>
      </c>
      <c r="BL39">
        <v>2.2400000000000002</v>
      </c>
      <c r="BM39">
        <v>0</v>
      </c>
      <c r="BN39">
        <v>0.51</v>
      </c>
      <c r="BO39">
        <v>12.34</v>
      </c>
      <c r="BP39">
        <v>3.98</v>
      </c>
      <c r="BQ39">
        <v>4.3899999999999997</v>
      </c>
      <c r="BR39">
        <v>1.08</v>
      </c>
      <c r="BS39">
        <v>0.21</v>
      </c>
      <c r="BT39">
        <v>0</v>
      </c>
      <c r="BU39">
        <v>0</v>
      </c>
      <c r="BV39">
        <v>0</v>
      </c>
      <c r="BW39">
        <f t="shared" si="2"/>
        <v>76.89</v>
      </c>
    </row>
    <row r="40" spans="1:75">
      <c r="A40" t="s">
        <v>82</v>
      </c>
      <c r="B40">
        <v>0</v>
      </c>
      <c r="C40">
        <v>34.125</v>
      </c>
      <c r="D40">
        <v>8.4</v>
      </c>
      <c r="E40">
        <v>0</v>
      </c>
      <c r="F40">
        <v>53.213999999999999</v>
      </c>
      <c r="G40">
        <v>16.29</v>
      </c>
      <c r="H40">
        <v>0</v>
      </c>
      <c r="I40">
        <v>58.088000000000001</v>
      </c>
      <c r="J40">
        <v>2.1920000000000002</v>
      </c>
      <c r="K40">
        <v>215.533728</v>
      </c>
      <c r="L40">
        <v>653.15250000000003</v>
      </c>
      <c r="M40">
        <v>0</v>
      </c>
      <c r="N40">
        <v>118.125</v>
      </c>
      <c r="O40">
        <v>123.66562500000001</v>
      </c>
      <c r="P40">
        <v>125.58750000000001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345.375</v>
      </c>
      <c r="V40">
        <v>18.140333999999999</v>
      </c>
      <c r="W40">
        <v>147.515625</v>
      </c>
      <c r="X40">
        <v>0</v>
      </c>
      <c r="Y40">
        <v>0</v>
      </c>
      <c r="Z40">
        <v>13.1076</v>
      </c>
      <c r="AA40">
        <v>0</v>
      </c>
      <c r="AB40">
        <v>26.34008</v>
      </c>
      <c r="AC40">
        <v>19.35568</v>
      </c>
      <c r="AD40">
        <v>36.544144000000003</v>
      </c>
      <c r="AE40">
        <v>49.436556000000003</v>
      </c>
      <c r="AF40">
        <v>8.8740000000000006</v>
      </c>
      <c r="AG40">
        <v>37.059600000000003</v>
      </c>
      <c r="AH40">
        <v>152.94049999999999</v>
      </c>
      <c r="AI40">
        <v>14.003</v>
      </c>
      <c r="AJ40">
        <v>0</v>
      </c>
      <c r="AK40">
        <v>50.252400000000002</v>
      </c>
      <c r="AL40">
        <v>79.364599999999996</v>
      </c>
      <c r="AM40">
        <v>0</v>
      </c>
      <c r="AN40">
        <v>0.87997999999999998</v>
      </c>
      <c r="AO40">
        <v>28.224</v>
      </c>
      <c r="AP40">
        <v>11.529</v>
      </c>
      <c r="AQ40">
        <v>0</v>
      </c>
      <c r="AR40">
        <v>22.868400000000001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76.89</v>
      </c>
      <c r="BA40">
        <f t="shared" si="1"/>
        <v>2652.6773780000003</v>
      </c>
      <c r="BD40">
        <v>24.07</v>
      </c>
      <c r="BE40">
        <v>3.81</v>
      </c>
      <c r="BF40">
        <v>2.08</v>
      </c>
      <c r="BG40">
        <v>1.96</v>
      </c>
      <c r="BH40">
        <v>5.77</v>
      </c>
      <c r="BI40">
        <v>7.17</v>
      </c>
      <c r="BJ40">
        <v>3.11</v>
      </c>
      <c r="BK40">
        <v>4.17</v>
      </c>
      <c r="BL40">
        <v>2.2400000000000002</v>
      </c>
      <c r="BM40">
        <v>0</v>
      </c>
      <c r="BN40">
        <v>0.51</v>
      </c>
      <c r="BO40">
        <v>12.34</v>
      </c>
      <c r="BP40">
        <v>3.98</v>
      </c>
      <c r="BQ40">
        <v>4.3899999999999997</v>
      </c>
      <c r="BR40">
        <v>1.08</v>
      </c>
      <c r="BS40">
        <v>0.21</v>
      </c>
      <c r="BT40">
        <v>0</v>
      </c>
      <c r="BU40">
        <v>0</v>
      </c>
      <c r="BV40">
        <v>0</v>
      </c>
      <c r="BW40">
        <f t="shared" si="2"/>
        <v>76.89</v>
      </c>
    </row>
    <row r="41" spans="1:75">
      <c r="A41" t="s">
        <v>83</v>
      </c>
      <c r="B41">
        <v>0</v>
      </c>
      <c r="C41">
        <v>34.125</v>
      </c>
      <c r="D41">
        <v>8.4</v>
      </c>
      <c r="E41">
        <v>0</v>
      </c>
      <c r="F41">
        <v>53.213999999999999</v>
      </c>
      <c r="G41">
        <v>16.29</v>
      </c>
      <c r="H41">
        <v>0</v>
      </c>
      <c r="I41">
        <v>58.088000000000001</v>
      </c>
      <c r="J41">
        <v>2.1920000000000002</v>
      </c>
      <c r="K41">
        <v>215.533728</v>
      </c>
      <c r="L41">
        <v>653.15250000000003</v>
      </c>
      <c r="M41">
        <v>0</v>
      </c>
      <c r="N41">
        <v>118.125</v>
      </c>
      <c r="O41">
        <v>123.66562500000001</v>
      </c>
      <c r="P41">
        <v>125.58750000000001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345.375</v>
      </c>
      <c r="V41">
        <v>18.140333999999999</v>
      </c>
      <c r="W41">
        <v>147.515625</v>
      </c>
      <c r="X41">
        <v>0</v>
      </c>
      <c r="Y41">
        <v>0</v>
      </c>
      <c r="Z41">
        <v>13.1076</v>
      </c>
      <c r="AA41">
        <v>0</v>
      </c>
      <c r="AB41">
        <v>26.34008</v>
      </c>
      <c r="AC41">
        <v>19.35568</v>
      </c>
      <c r="AD41">
        <v>36.544144000000003</v>
      </c>
      <c r="AE41">
        <v>49.436556000000003</v>
      </c>
      <c r="AF41">
        <v>8.8740000000000006</v>
      </c>
      <c r="AG41">
        <v>37.059600000000003</v>
      </c>
      <c r="AH41">
        <v>152.94049999999999</v>
      </c>
      <c r="AI41">
        <v>3.1825000000000001</v>
      </c>
      <c r="AJ41">
        <v>0</v>
      </c>
      <c r="AK41">
        <v>50.252400000000002</v>
      </c>
      <c r="AL41">
        <v>79.364599999999996</v>
      </c>
      <c r="AM41">
        <v>0</v>
      </c>
      <c r="AN41">
        <v>0.87997999999999998</v>
      </c>
      <c r="AO41">
        <v>28.224</v>
      </c>
      <c r="AP41">
        <v>11.529</v>
      </c>
      <c r="AQ41">
        <v>0</v>
      </c>
      <c r="AR41">
        <v>28.249199999999998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76.959999999999994</v>
      </c>
      <c r="BA41">
        <f t="shared" si="1"/>
        <v>2647.3076780000006</v>
      </c>
      <c r="BD41">
        <v>24.07</v>
      </c>
      <c r="BE41">
        <v>3.81</v>
      </c>
      <c r="BF41">
        <v>2.08</v>
      </c>
      <c r="BG41">
        <v>1.96</v>
      </c>
      <c r="BH41">
        <v>5.77</v>
      </c>
      <c r="BI41">
        <v>7.17</v>
      </c>
      <c r="BJ41">
        <v>3.11</v>
      </c>
      <c r="BK41">
        <v>4.17</v>
      </c>
      <c r="BL41">
        <v>2.31</v>
      </c>
      <c r="BM41">
        <v>0</v>
      </c>
      <c r="BN41">
        <v>0.51</v>
      </c>
      <c r="BO41">
        <v>12.34</v>
      </c>
      <c r="BP41">
        <v>3.98</v>
      </c>
      <c r="BQ41">
        <v>4.3899999999999997</v>
      </c>
      <c r="BR41">
        <v>1.08</v>
      </c>
      <c r="BS41">
        <v>0.21</v>
      </c>
      <c r="BT41">
        <v>0</v>
      </c>
      <c r="BU41">
        <v>0</v>
      </c>
      <c r="BV41">
        <v>0</v>
      </c>
      <c r="BW41">
        <f t="shared" si="2"/>
        <v>76.959999999999994</v>
      </c>
    </row>
    <row r="42" spans="1:75">
      <c r="A42" t="s">
        <v>84</v>
      </c>
      <c r="B42">
        <v>0</v>
      </c>
      <c r="C42">
        <v>34.125</v>
      </c>
      <c r="D42">
        <v>8.4</v>
      </c>
      <c r="E42">
        <v>0</v>
      </c>
      <c r="F42">
        <v>53.213999999999999</v>
      </c>
      <c r="G42">
        <v>16.29</v>
      </c>
      <c r="H42">
        <v>0</v>
      </c>
      <c r="I42">
        <v>58.088000000000001</v>
      </c>
      <c r="J42">
        <v>2.1920000000000002</v>
      </c>
      <c r="K42">
        <v>215.533728</v>
      </c>
      <c r="L42">
        <v>653.15250000000003</v>
      </c>
      <c r="M42">
        <v>0</v>
      </c>
      <c r="N42">
        <v>118.125</v>
      </c>
      <c r="O42">
        <v>123.66562500000001</v>
      </c>
      <c r="P42">
        <v>125.58750000000001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345.375</v>
      </c>
      <c r="V42">
        <v>18.140333999999999</v>
      </c>
      <c r="W42">
        <v>147.515625</v>
      </c>
      <c r="X42">
        <v>0</v>
      </c>
      <c r="Y42">
        <v>0</v>
      </c>
      <c r="Z42">
        <v>13.1076</v>
      </c>
      <c r="AA42">
        <v>0</v>
      </c>
      <c r="AB42">
        <v>26.34008</v>
      </c>
      <c r="AC42">
        <v>19.35568</v>
      </c>
      <c r="AD42">
        <v>36.544144000000003</v>
      </c>
      <c r="AE42">
        <v>49.436556000000003</v>
      </c>
      <c r="AF42">
        <v>8.8740000000000006</v>
      </c>
      <c r="AG42">
        <v>37.059600000000003</v>
      </c>
      <c r="AH42">
        <v>152.94049999999999</v>
      </c>
      <c r="AI42">
        <v>3.1825000000000001</v>
      </c>
      <c r="AJ42">
        <v>0</v>
      </c>
      <c r="AK42">
        <v>50.252400000000002</v>
      </c>
      <c r="AL42">
        <v>79.364599999999996</v>
      </c>
      <c r="AM42">
        <v>0</v>
      </c>
      <c r="AN42">
        <v>0.87997999999999998</v>
      </c>
      <c r="AO42">
        <v>28.224</v>
      </c>
      <c r="AP42">
        <v>11.529</v>
      </c>
      <c r="AQ42">
        <v>0</v>
      </c>
      <c r="AR42">
        <v>28.249199999999998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77.029999999999987</v>
      </c>
      <c r="BA42">
        <f t="shared" si="1"/>
        <v>2647.3776780000007</v>
      </c>
      <c r="BD42">
        <v>24.07</v>
      </c>
      <c r="BE42">
        <v>3.81</v>
      </c>
      <c r="BF42">
        <v>2.08</v>
      </c>
      <c r="BG42">
        <v>1.96</v>
      </c>
      <c r="BH42">
        <v>5.77</v>
      </c>
      <c r="BI42">
        <v>7.17</v>
      </c>
      <c r="BJ42">
        <v>3.11</v>
      </c>
      <c r="BK42">
        <v>4.21</v>
      </c>
      <c r="BL42">
        <v>2.34</v>
      </c>
      <c r="BM42">
        <v>0</v>
      </c>
      <c r="BN42">
        <v>0.51</v>
      </c>
      <c r="BO42">
        <v>12.34</v>
      </c>
      <c r="BP42">
        <v>3.98</v>
      </c>
      <c r="BQ42">
        <v>4.3899999999999997</v>
      </c>
      <c r="BR42">
        <v>1.08</v>
      </c>
      <c r="BS42">
        <v>0.21</v>
      </c>
      <c r="BT42">
        <v>0</v>
      </c>
      <c r="BU42">
        <v>0</v>
      </c>
      <c r="BV42">
        <v>0</v>
      </c>
      <c r="BW42">
        <f t="shared" si="2"/>
        <v>77.029999999999987</v>
      </c>
    </row>
    <row r="43" spans="1:75">
      <c r="A43" t="s">
        <v>85</v>
      </c>
      <c r="B43">
        <v>0</v>
      </c>
      <c r="C43">
        <v>34.125</v>
      </c>
      <c r="D43">
        <v>8.4</v>
      </c>
      <c r="E43">
        <v>0</v>
      </c>
      <c r="F43">
        <v>53.213999999999999</v>
      </c>
      <c r="G43">
        <v>16.29</v>
      </c>
      <c r="H43">
        <v>0</v>
      </c>
      <c r="I43">
        <v>58.088000000000001</v>
      </c>
      <c r="J43">
        <v>2.1920000000000002</v>
      </c>
      <c r="K43">
        <v>215.533728</v>
      </c>
      <c r="L43">
        <v>653.15250000000003</v>
      </c>
      <c r="M43">
        <v>0</v>
      </c>
      <c r="N43">
        <v>118.125</v>
      </c>
      <c r="O43">
        <v>123.66562500000001</v>
      </c>
      <c r="P43">
        <v>125.58750000000001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345.375</v>
      </c>
      <c r="V43">
        <v>18.140333999999999</v>
      </c>
      <c r="W43">
        <v>147.515625</v>
      </c>
      <c r="X43">
        <v>0</v>
      </c>
      <c r="Y43">
        <v>0</v>
      </c>
      <c r="Z43">
        <v>13.1076</v>
      </c>
      <c r="AA43">
        <v>0</v>
      </c>
      <c r="AB43">
        <v>26.34008</v>
      </c>
      <c r="AC43">
        <v>9.6778399999999998</v>
      </c>
      <c r="AD43">
        <v>36.544144000000003</v>
      </c>
      <c r="AE43">
        <v>49.436556000000003</v>
      </c>
      <c r="AF43">
        <v>8.8740000000000006</v>
      </c>
      <c r="AG43">
        <v>37.059600000000003</v>
      </c>
      <c r="AH43">
        <v>152.94049999999999</v>
      </c>
      <c r="AI43">
        <v>3.1825000000000001</v>
      </c>
      <c r="AJ43">
        <v>0</v>
      </c>
      <c r="AK43">
        <v>50.252400000000002</v>
      </c>
      <c r="AL43">
        <v>79.364599999999996</v>
      </c>
      <c r="AM43">
        <v>0</v>
      </c>
      <c r="AN43">
        <v>0.87997999999999998</v>
      </c>
      <c r="AO43">
        <v>28.224</v>
      </c>
      <c r="AP43">
        <v>11.529</v>
      </c>
      <c r="AQ43">
        <v>0</v>
      </c>
      <c r="AR43">
        <v>28.249199999999998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77.029999999999987</v>
      </c>
      <c r="BA43">
        <f t="shared" si="1"/>
        <v>2637.6998380000005</v>
      </c>
      <c r="BD43">
        <v>24.07</v>
      </c>
      <c r="BE43">
        <v>3.81</v>
      </c>
      <c r="BF43">
        <v>2.08</v>
      </c>
      <c r="BG43">
        <v>1.96</v>
      </c>
      <c r="BH43">
        <v>5.77</v>
      </c>
      <c r="BI43">
        <v>7.17</v>
      </c>
      <c r="BJ43">
        <v>3.11</v>
      </c>
      <c r="BK43">
        <v>4.21</v>
      </c>
      <c r="BL43">
        <v>2.34</v>
      </c>
      <c r="BM43">
        <v>0</v>
      </c>
      <c r="BN43">
        <v>0.51</v>
      </c>
      <c r="BO43">
        <v>12.34</v>
      </c>
      <c r="BP43">
        <v>3.98</v>
      </c>
      <c r="BQ43">
        <v>4.3899999999999997</v>
      </c>
      <c r="BR43">
        <v>1.08</v>
      </c>
      <c r="BS43">
        <v>0.21</v>
      </c>
      <c r="BT43">
        <v>0</v>
      </c>
      <c r="BU43">
        <v>0</v>
      </c>
      <c r="BV43">
        <v>0</v>
      </c>
      <c r="BW43">
        <f t="shared" si="2"/>
        <v>77.029999999999987</v>
      </c>
    </row>
    <row r="44" spans="1:75">
      <c r="A44" t="s">
        <v>86</v>
      </c>
      <c r="B44">
        <v>0</v>
      </c>
      <c r="C44">
        <v>34.125</v>
      </c>
      <c r="D44">
        <v>8.4</v>
      </c>
      <c r="E44">
        <v>0</v>
      </c>
      <c r="F44">
        <v>53.213999999999999</v>
      </c>
      <c r="G44">
        <v>16.29</v>
      </c>
      <c r="H44">
        <v>0</v>
      </c>
      <c r="I44">
        <v>58.088000000000001</v>
      </c>
      <c r="J44">
        <v>2.1920000000000002</v>
      </c>
      <c r="K44">
        <v>215.533728</v>
      </c>
      <c r="L44">
        <v>653.15250000000003</v>
      </c>
      <c r="M44">
        <v>0</v>
      </c>
      <c r="N44">
        <v>118.125</v>
      </c>
      <c r="O44">
        <v>123.66562500000001</v>
      </c>
      <c r="P44">
        <v>125.58750000000001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345.375</v>
      </c>
      <c r="V44">
        <v>18.140333999999999</v>
      </c>
      <c r="W44">
        <v>147.515625</v>
      </c>
      <c r="X44">
        <v>0</v>
      </c>
      <c r="Y44">
        <v>0</v>
      </c>
      <c r="Z44">
        <v>13.1076</v>
      </c>
      <c r="AA44">
        <v>0</v>
      </c>
      <c r="AB44">
        <v>13.17004</v>
      </c>
      <c r="AC44">
        <v>9.6778399999999998</v>
      </c>
      <c r="AD44">
        <v>36.544144000000003</v>
      </c>
      <c r="AE44">
        <v>49.436556000000003</v>
      </c>
      <c r="AF44">
        <v>8.8740000000000006</v>
      </c>
      <c r="AG44">
        <v>37.059600000000003</v>
      </c>
      <c r="AH44">
        <v>152.94049999999999</v>
      </c>
      <c r="AI44">
        <v>3.1825000000000001</v>
      </c>
      <c r="AJ44">
        <v>0</v>
      </c>
      <c r="AK44">
        <v>50.252400000000002</v>
      </c>
      <c r="AL44">
        <v>79.364599999999996</v>
      </c>
      <c r="AM44">
        <v>0</v>
      </c>
      <c r="AN44">
        <v>0.87997999999999998</v>
      </c>
      <c r="AO44">
        <v>28.224</v>
      </c>
      <c r="AP44">
        <v>11.529</v>
      </c>
      <c r="AQ44">
        <v>0</v>
      </c>
      <c r="AR44">
        <v>28.249199999999998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77.179999999999993</v>
      </c>
      <c r="BA44">
        <f t="shared" si="1"/>
        <v>2624.6797980000001</v>
      </c>
      <c r="BD44">
        <v>24.07</v>
      </c>
      <c r="BE44">
        <v>3.81</v>
      </c>
      <c r="BF44">
        <v>2.08</v>
      </c>
      <c r="BG44">
        <v>1.96</v>
      </c>
      <c r="BH44">
        <v>5.77</v>
      </c>
      <c r="BI44">
        <v>7.17</v>
      </c>
      <c r="BJ44">
        <v>3.11</v>
      </c>
      <c r="BK44">
        <v>4.3</v>
      </c>
      <c r="BL44">
        <v>2.4</v>
      </c>
      <c r="BM44">
        <v>0</v>
      </c>
      <c r="BN44">
        <v>0.51</v>
      </c>
      <c r="BO44">
        <v>12.34</v>
      </c>
      <c r="BP44">
        <v>3.98</v>
      </c>
      <c r="BQ44">
        <v>4.3899999999999997</v>
      </c>
      <c r="BR44">
        <v>1.08</v>
      </c>
      <c r="BS44">
        <v>0.21</v>
      </c>
      <c r="BT44">
        <v>0</v>
      </c>
      <c r="BU44">
        <v>0</v>
      </c>
      <c r="BV44">
        <v>0</v>
      </c>
      <c r="BW44">
        <f t="shared" si="2"/>
        <v>77.179999999999993</v>
      </c>
    </row>
    <row r="45" spans="1:75">
      <c r="A45" t="s">
        <v>87</v>
      </c>
      <c r="B45">
        <v>0</v>
      </c>
      <c r="C45">
        <v>34.125</v>
      </c>
      <c r="D45">
        <v>8.4</v>
      </c>
      <c r="E45">
        <v>0</v>
      </c>
      <c r="F45">
        <v>53.213999999999999</v>
      </c>
      <c r="G45">
        <v>16.29</v>
      </c>
      <c r="H45">
        <v>0</v>
      </c>
      <c r="I45">
        <v>58.088000000000001</v>
      </c>
      <c r="J45">
        <v>2.1920000000000002</v>
      </c>
      <c r="K45">
        <v>215.533728</v>
      </c>
      <c r="L45">
        <v>653.15250000000003</v>
      </c>
      <c r="M45">
        <v>0</v>
      </c>
      <c r="N45">
        <v>118.125</v>
      </c>
      <c r="O45">
        <v>123.66562500000001</v>
      </c>
      <c r="P45">
        <v>125.58750000000001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345.375</v>
      </c>
      <c r="V45">
        <v>18.140333999999999</v>
      </c>
      <c r="W45">
        <v>147.515625</v>
      </c>
      <c r="X45">
        <v>0</v>
      </c>
      <c r="Y45">
        <v>0</v>
      </c>
      <c r="Z45">
        <v>13.1076</v>
      </c>
      <c r="AA45">
        <v>0</v>
      </c>
      <c r="AB45">
        <v>13.17004</v>
      </c>
      <c r="AC45">
        <v>9.6778399999999998</v>
      </c>
      <c r="AD45">
        <v>36.544144000000003</v>
      </c>
      <c r="AE45">
        <v>49.436556000000003</v>
      </c>
      <c r="AF45">
        <v>8.8740000000000006</v>
      </c>
      <c r="AG45">
        <v>37.059600000000003</v>
      </c>
      <c r="AH45">
        <v>152.94049999999999</v>
      </c>
      <c r="AI45">
        <v>3.1825000000000001</v>
      </c>
      <c r="AJ45">
        <v>0</v>
      </c>
      <c r="AK45">
        <v>50.252400000000002</v>
      </c>
      <c r="AL45">
        <v>79.364599999999996</v>
      </c>
      <c r="AM45">
        <v>0</v>
      </c>
      <c r="AN45">
        <v>0.87997999999999998</v>
      </c>
      <c r="AO45">
        <v>28.224</v>
      </c>
      <c r="AP45">
        <v>11.529</v>
      </c>
      <c r="AQ45">
        <v>0</v>
      </c>
      <c r="AR45">
        <v>28.249199999999998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77.179999999999993</v>
      </c>
      <c r="BA45">
        <f t="shared" si="1"/>
        <v>2624.6797980000001</v>
      </c>
      <c r="BD45">
        <v>24.07</v>
      </c>
      <c r="BE45">
        <v>3.81</v>
      </c>
      <c r="BF45">
        <v>2.08</v>
      </c>
      <c r="BG45">
        <v>1.96</v>
      </c>
      <c r="BH45">
        <v>5.77</v>
      </c>
      <c r="BI45">
        <v>7.17</v>
      </c>
      <c r="BJ45">
        <v>3.11</v>
      </c>
      <c r="BK45">
        <v>4.3</v>
      </c>
      <c r="BL45">
        <v>2.4</v>
      </c>
      <c r="BM45">
        <v>0</v>
      </c>
      <c r="BN45">
        <v>0.51</v>
      </c>
      <c r="BO45">
        <v>12.34</v>
      </c>
      <c r="BP45">
        <v>3.98</v>
      </c>
      <c r="BQ45">
        <v>4.3899999999999997</v>
      </c>
      <c r="BR45">
        <v>1.08</v>
      </c>
      <c r="BS45">
        <v>0.21</v>
      </c>
      <c r="BT45">
        <v>0</v>
      </c>
      <c r="BU45">
        <v>0</v>
      </c>
      <c r="BV45">
        <v>0</v>
      </c>
      <c r="BW45">
        <f t="shared" si="2"/>
        <v>77.179999999999993</v>
      </c>
    </row>
    <row r="46" spans="1:75">
      <c r="A46" t="s">
        <v>88</v>
      </c>
      <c r="B46">
        <v>0</v>
      </c>
      <c r="C46">
        <v>34.125</v>
      </c>
      <c r="D46">
        <v>8.4</v>
      </c>
      <c r="E46">
        <v>0</v>
      </c>
      <c r="F46">
        <v>53.213999999999999</v>
      </c>
      <c r="G46">
        <v>16.29</v>
      </c>
      <c r="H46">
        <v>0</v>
      </c>
      <c r="I46">
        <v>58.088000000000001</v>
      </c>
      <c r="J46">
        <v>2.1920000000000002</v>
      </c>
      <c r="K46">
        <v>215.533728</v>
      </c>
      <c r="L46">
        <v>653.15250000000003</v>
      </c>
      <c r="M46">
        <v>0</v>
      </c>
      <c r="N46">
        <v>118.125</v>
      </c>
      <c r="O46">
        <v>123.66562500000001</v>
      </c>
      <c r="P46">
        <v>125.58750000000001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345.375</v>
      </c>
      <c r="V46">
        <v>18.140333999999999</v>
      </c>
      <c r="W46">
        <v>147.515625</v>
      </c>
      <c r="X46">
        <v>0</v>
      </c>
      <c r="Y46">
        <v>0</v>
      </c>
      <c r="Z46">
        <v>13.1076</v>
      </c>
      <c r="AA46">
        <v>0</v>
      </c>
      <c r="AB46">
        <v>13.17004</v>
      </c>
      <c r="AC46">
        <v>9.6778399999999998</v>
      </c>
      <c r="AD46">
        <v>36.544144000000003</v>
      </c>
      <c r="AE46">
        <v>49.436556000000003</v>
      </c>
      <c r="AF46">
        <v>8.8740000000000006</v>
      </c>
      <c r="AG46">
        <v>37.059600000000003</v>
      </c>
      <c r="AH46">
        <v>152.94049999999999</v>
      </c>
      <c r="AI46">
        <v>3.1825000000000001</v>
      </c>
      <c r="AJ46">
        <v>0</v>
      </c>
      <c r="AK46">
        <v>50.252400000000002</v>
      </c>
      <c r="AL46">
        <v>79.364599999999996</v>
      </c>
      <c r="AM46">
        <v>0</v>
      </c>
      <c r="AN46">
        <v>0.87997999999999998</v>
      </c>
      <c r="AO46">
        <v>28.224</v>
      </c>
      <c r="AP46">
        <v>11.529</v>
      </c>
      <c r="AQ46">
        <v>0</v>
      </c>
      <c r="AR46">
        <v>28.249199999999998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77.179999999999993</v>
      </c>
      <c r="BA46">
        <f t="shared" si="1"/>
        <v>2624.6797980000001</v>
      </c>
      <c r="BD46">
        <v>24.07</v>
      </c>
      <c r="BE46">
        <v>3.81</v>
      </c>
      <c r="BF46">
        <v>2.08</v>
      </c>
      <c r="BG46">
        <v>1.96</v>
      </c>
      <c r="BH46">
        <v>5.77</v>
      </c>
      <c r="BI46">
        <v>7.17</v>
      </c>
      <c r="BJ46">
        <v>3.11</v>
      </c>
      <c r="BK46">
        <v>4.3</v>
      </c>
      <c r="BL46">
        <v>2.4</v>
      </c>
      <c r="BM46">
        <v>0</v>
      </c>
      <c r="BN46">
        <v>0.51</v>
      </c>
      <c r="BO46">
        <v>12.34</v>
      </c>
      <c r="BP46">
        <v>3.98</v>
      </c>
      <c r="BQ46">
        <v>4.3899999999999997</v>
      </c>
      <c r="BR46">
        <v>1.08</v>
      </c>
      <c r="BS46">
        <v>0.21</v>
      </c>
      <c r="BT46">
        <v>0</v>
      </c>
      <c r="BU46">
        <v>0</v>
      </c>
      <c r="BV46">
        <v>0</v>
      </c>
      <c r="BW46">
        <f t="shared" si="2"/>
        <v>77.179999999999993</v>
      </c>
    </row>
    <row r="47" spans="1:75">
      <c r="A47" t="s">
        <v>89</v>
      </c>
      <c r="B47">
        <v>0</v>
      </c>
      <c r="C47">
        <v>34.125</v>
      </c>
      <c r="D47">
        <v>8.4</v>
      </c>
      <c r="E47">
        <v>0</v>
      </c>
      <c r="F47">
        <v>53.213999999999999</v>
      </c>
      <c r="G47">
        <v>16.29</v>
      </c>
      <c r="H47">
        <v>0</v>
      </c>
      <c r="I47">
        <v>58.088000000000001</v>
      </c>
      <c r="J47">
        <v>2.1920000000000002</v>
      </c>
      <c r="K47">
        <v>215.533728</v>
      </c>
      <c r="L47">
        <v>653.15250000000003</v>
      </c>
      <c r="M47">
        <v>0</v>
      </c>
      <c r="N47">
        <v>118.125</v>
      </c>
      <c r="O47">
        <v>123.66562500000001</v>
      </c>
      <c r="P47">
        <v>125.58750000000001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345.375</v>
      </c>
      <c r="V47">
        <v>18.140333999999999</v>
      </c>
      <c r="W47">
        <v>147.515625</v>
      </c>
      <c r="X47">
        <v>0</v>
      </c>
      <c r="Y47">
        <v>0</v>
      </c>
      <c r="Z47">
        <v>13.1076</v>
      </c>
      <c r="AA47">
        <v>0</v>
      </c>
      <c r="AB47">
        <v>13.17004</v>
      </c>
      <c r="AC47">
        <v>9.6778399999999998</v>
      </c>
      <c r="AD47">
        <v>36.544144000000003</v>
      </c>
      <c r="AE47">
        <v>49.436556000000003</v>
      </c>
      <c r="AF47">
        <v>8.8740000000000006</v>
      </c>
      <c r="AG47">
        <v>37.059600000000003</v>
      </c>
      <c r="AH47">
        <v>152.94049999999999</v>
      </c>
      <c r="AI47">
        <v>3.1825000000000001</v>
      </c>
      <c r="AJ47">
        <v>0</v>
      </c>
      <c r="AK47">
        <v>50.252400000000002</v>
      </c>
      <c r="AL47">
        <v>79.364599999999996</v>
      </c>
      <c r="AM47">
        <v>0</v>
      </c>
      <c r="AN47">
        <v>0.87997999999999998</v>
      </c>
      <c r="AO47">
        <v>28.224</v>
      </c>
      <c r="AP47">
        <v>11.529</v>
      </c>
      <c r="AQ47">
        <v>0</v>
      </c>
      <c r="AR47">
        <v>28.249199999999998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77.179999999999993</v>
      </c>
      <c r="BA47">
        <f t="shared" si="1"/>
        <v>2624.6797980000001</v>
      </c>
      <c r="BD47">
        <v>24.07</v>
      </c>
      <c r="BE47">
        <v>3.81</v>
      </c>
      <c r="BF47">
        <v>2.08</v>
      </c>
      <c r="BG47">
        <v>1.96</v>
      </c>
      <c r="BH47">
        <v>5.77</v>
      </c>
      <c r="BI47">
        <v>7.17</v>
      </c>
      <c r="BJ47">
        <v>3.11</v>
      </c>
      <c r="BK47">
        <v>4.3</v>
      </c>
      <c r="BL47">
        <v>2.4</v>
      </c>
      <c r="BM47">
        <v>0</v>
      </c>
      <c r="BN47">
        <v>0.51</v>
      </c>
      <c r="BO47">
        <v>12.34</v>
      </c>
      <c r="BP47">
        <v>3.98</v>
      </c>
      <c r="BQ47">
        <v>4.3899999999999997</v>
      </c>
      <c r="BR47">
        <v>1.08</v>
      </c>
      <c r="BS47">
        <v>0.21</v>
      </c>
      <c r="BT47">
        <v>0</v>
      </c>
      <c r="BU47">
        <v>0</v>
      </c>
      <c r="BV47">
        <v>0</v>
      </c>
      <c r="BW47">
        <f t="shared" si="2"/>
        <v>77.179999999999993</v>
      </c>
    </row>
    <row r="48" spans="1:75">
      <c r="A48" t="s">
        <v>90</v>
      </c>
      <c r="B48">
        <v>0</v>
      </c>
      <c r="C48">
        <v>34.125</v>
      </c>
      <c r="D48">
        <v>8.4</v>
      </c>
      <c r="E48">
        <v>0</v>
      </c>
      <c r="F48">
        <v>53.213999999999999</v>
      </c>
      <c r="G48">
        <v>16.29</v>
      </c>
      <c r="H48">
        <v>0</v>
      </c>
      <c r="I48">
        <v>58.088000000000001</v>
      </c>
      <c r="J48">
        <v>2.1920000000000002</v>
      </c>
      <c r="K48">
        <v>215.533728</v>
      </c>
      <c r="L48">
        <v>653.15250000000003</v>
      </c>
      <c r="M48">
        <v>0</v>
      </c>
      <c r="N48">
        <v>118.125</v>
      </c>
      <c r="O48">
        <v>123.66562500000001</v>
      </c>
      <c r="P48">
        <v>125.58750000000001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345.375</v>
      </c>
      <c r="V48">
        <v>18.140333999999999</v>
      </c>
      <c r="W48">
        <v>147.515625</v>
      </c>
      <c r="X48">
        <v>0</v>
      </c>
      <c r="Y48">
        <v>0</v>
      </c>
      <c r="Z48">
        <v>13.1076</v>
      </c>
      <c r="AA48">
        <v>0</v>
      </c>
      <c r="AB48">
        <v>13.17004</v>
      </c>
      <c r="AC48">
        <v>9.6778399999999998</v>
      </c>
      <c r="AD48">
        <v>36.544144000000003</v>
      </c>
      <c r="AE48">
        <v>49.436556000000003</v>
      </c>
      <c r="AF48">
        <v>8.8740000000000006</v>
      </c>
      <c r="AG48">
        <v>37.059600000000003</v>
      </c>
      <c r="AH48">
        <v>152.94049999999999</v>
      </c>
      <c r="AI48">
        <v>3.1825000000000001</v>
      </c>
      <c r="AJ48">
        <v>0</v>
      </c>
      <c r="AK48">
        <v>50.252400000000002</v>
      </c>
      <c r="AL48">
        <v>79.364599999999996</v>
      </c>
      <c r="AM48">
        <v>0</v>
      </c>
      <c r="AN48">
        <v>0.87997999999999998</v>
      </c>
      <c r="AO48">
        <v>28.224</v>
      </c>
      <c r="AP48">
        <v>11.529</v>
      </c>
      <c r="AQ48">
        <v>0</v>
      </c>
      <c r="AR48">
        <v>28.249199999999998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77.179999999999993</v>
      </c>
      <c r="BA48">
        <f t="shared" si="1"/>
        <v>2624.6797980000001</v>
      </c>
      <c r="BD48">
        <v>24.07</v>
      </c>
      <c r="BE48">
        <v>3.81</v>
      </c>
      <c r="BF48">
        <v>2.08</v>
      </c>
      <c r="BG48">
        <v>1.96</v>
      </c>
      <c r="BH48">
        <v>5.77</v>
      </c>
      <c r="BI48">
        <v>7.17</v>
      </c>
      <c r="BJ48">
        <v>3.11</v>
      </c>
      <c r="BK48">
        <v>4.3</v>
      </c>
      <c r="BL48">
        <v>2.4</v>
      </c>
      <c r="BM48">
        <v>0</v>
      </c>
      <c r="BN48">
        <v>0.51</v>
      </c>
      <c r="BO48">
        <v>12.34</v>
      </c>
      <c r="BP48">
        <v>3.98</v>
      </c>
      <c r="BQ48">
        <v>4.3899999999999997</v>
      </c>
      <c r="BR48">
        <v>1.08</v>
      </c>
      <c r="BS48">
        <v>0.21</v>
      </c>
      <c r="BT48">
        <v>0</v>
      </c>
      <c r="BU48">
        <v>0</v>
      </c>
      <c r="BV48">
        <v>0</v>
      </c>
      <c r="BW48">
        <f t="shared" si="2"/>
        <v>77.179999999999993</v>
      </c>
    </row>
    <row r="49" spans="1:75">
      <c r="A49" t="s">
        <v>91</v>
      </c>
      <c r="B49">
        <v>0</v>
      </c>
      <c r="C49">
        <v>34.125</v>
      </c>
      <c r="D49">
        <v>8.4</v>
      </c>
      <c r="E49">
        <v>0</v>
      </c>
      <c r="F49">
        <v>53.213999999999999</v>
      </c>
      <c r="G49">
        <v>16.29</v>
      </c>
      <c r="H49">
        <v>0</v>
      </c>
      <c r="I49">
        <v>58.088000000000001</v>
      </c>
      <c r="J49">
        <v>2.1920000000000002</v>
      </c>
      <c r="K49">
        <v>215.533728</v>
      </c>
      <c r="L49">
        <v>653.15250000000003</v>
      </c>
      <c r="M49">
        <v>0</v>
      </c>
      <c r="N49">
        <v>118.125</v>
      </c>
      <c r="O49">
        <v>123.66562500000001</v>
      </c>
      <c r="P49">
        <v>125.58750000000001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345.375</v>
      </c>
      <c r="V49">
        <v>18.140333999999999</v>
      </c>
      <c r="W49">
        <v>147.515625</v>
      </c>
      <c r="X49">
        <v>0</v>
      </c>
      <c r="Y49">
        <v>0</v>
      </c>
      <c r="Z49">
        <v>13.1076</v>
      </c>
      <c r="AA49">
        <v>0</v>
      </c>
      <c r="AB49">
        <v>13.17004</v>
      </c>
      <c r="AC49">
        <v>9.6778399999999998</v>
      </c>
      <c r="AD49">
        <v>36.544144000000003</v>
      </c>
      <c r="AE49">
        <v>49.436556000000003</v>
      </c>
      <c r="AF49">
        <v>8.8740000000000006</v>
      </c>
      <c r="AG49">
        <v>37.059600000000003</v>
      </c>
      <c r="AH49">
        <v>152.94049999999999</v>
      </c>
      <c r="AI49">
        <v>0</v>
      </c>
      <c r="AJ49">
        <v>0</v>
      </c>
      <c r="AK49">
        <v>50.252400000000002</v>
      </c>
      <c r="AL49">
        <v>79.364599999999996</v>
      </c>
      <c r="AM49">
        <v>0</v>
      </c>
      <c r="AN49">
        <v>0.87997999999999998</v>
      </c>
      <c r="AO49">
        <v>28.224</v>
      </c>
      <c r="AP49">
        <v>11.529</v>
      </c>
      <c r="AQ49">
        <v>0</v>
      </c>
      <c r="AR49">
        <v>28.249199999999998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77.179999999999993</v>
      </c>
      <c r="BA49">
        <f t="shared" si="1"/>
        <v>2621.4972980000002</v>
      </c>
      <c r="BD49">
        <v>24.07</v>
      </c>
      <c r="BE49">
        <v>3.81</v>
      </c>
      <c r="BF49">
        <v>2.08</v>
      </c>
      <c r="BG49">
        <v>1.96</v>
      </c>
      <c r="BH49">
        <v>5.77</v>
      </c>
      <c r="BI49">
        <v>7.17</v>
      </c>
      <c r="BJ49">
        <v>3.11</v>
      </c>
      <c r="BK49">
        <v>4.3</v>
      </c>
      <c r="BL49">
        <v>2.4</v>
      </c>
      <c r="BM49">
        <v>0</v>
      </c>
      <c r="BN49">
        <v>0.51</v>
      </c>
      <c r="BO49">
        <v>12.34</v>
      </c>
      <c r="BP49">
        <v>3.98</v>
      </c>
      <c r="BQ49">
        <v>4.3899999999999997</v>
      </c>
      <c r="BR49">
        <v>1.08</v>
      </c>
      <c r="BS49">
        <v>0.21</v>
      </c>
      <c r="BT49">
        <v>0</v>
      </c>
      <c r="BU49">
        <v>0</v>
      </c>
      <c r="BV49">
        <v>0</v>
      </c>
      <c r="BW49">
        <f t="shared" si="2"/>
        <v>77.179999999999993</v>
      </c>
    </row>
    <row r="50" spans="1:75">
      <c r="A50" t="s">
        <v>92</v>
      </c>
      <c r="B50">
        <v>0</v>
      </c>
      <c r="C50">
        <v>34.125</v>
      </c>
      <c r="D50">
        <v>8.4</v>
      </c>
      <c r="E50">
        <v>0</v>
      </c>
      <c r="F50">
        <v>53.213999999999999</v>
      </c>
      <c r="G50">
        <v>16.29</v>
      </c>
      <c r="H50">
        <v>0</v>
      </c>
      <c r="I50">
        <v>58.088000000000001</v>
      </c>
      <c r="J50">
        <v>2.1920000000000002</v>
      </c>
      <c r="K50">
        <v>215.533728</v>
      </c>
      <c r="L50">
        <v>653.15250000000003</v>
      </c>
      <c r="M50">
        <v>0</v>
      </c>
      <c r="N50">
        <v>118.125</v>
      </c>
      <c r="O50">
        <v>123.66562500000001</v>
      </c>
      <c r="P50">
        <v>125.58750000000001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345.375</v>
      </c>
      <c r="V50">
        <v>18.140333999999999</v>
      </c>
      <c r="W50">
        <v>147.515625</v>
      </c>
      <c r="X50">
        <v>0</v>
      </c>
      <c r="Y50">
        <v>0</v>
      </c>
      <c r="Z50">
        <v>13.1076</v>
      </c>
      <c r="AA50">
        <v>0</v>
      </c>
      <c r="AB50">
        <v>13.17004</v>
      </c>
      <c r="AC50">
        <v>9.6778399999999998</v>
      </c>
      <c r="AD50">
        <v>36.544144000000003</v>
      </c>
      <c r="AE50">
        <v>49.436556000000003</v>
      </c>
      <c r="AF50">
        <v>8.8740000000000006</v>
      </c>
      <c r="AG50">
        <v>37.059600000000003</v>
      </c>
      <c r="AH50">
        <v>152.94049999999999</v>
      </c>
      <c r="AI50">
        <v>0</v>
      </c>
      <c r="AJ50">
        <v>0</v>
      </c>
      <c r="AK50">
        <v>50.252400000000002</v>
      </c>
      <c r="AL50">
        <v>79.364599999999996</v>
      </c>
      <c r="AM50">
        <v>0</v>
      </c>
      <c r="AN50">
        <v>0.87997999999999998</v>
      </c>
      <c r="AO50">
        <v>28.224</v>
      </c>
      <c r="AP50">
        <v>11.529</v>
      </c>
      <c r="AQ50">
        <v>0</v>
      </c>
      <c r="AR50">
        <v>28.249199999999998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77.179999999999993</v>
      </c>
      <c r="BA50">
        <f t="shared" si="1"/>
        <v>2621.4972980000002</v>
      </c>
      <c r="BD50">
        <v>24.07</v>
      </c>
      <c r="BE50">
        <v>3.81</v>
      </c>
      <c r="BF50">
        <v>2.08</v>
      </c>
      <c r="BG50">
        <v>1.96</v>
      </c>
      <c r="BH50">
        <v>5.77</v>
      </c>
      <c r="BI50">
        <v>7.17</v>
      </c>
      <c r="BJ50">
        <v>3.11</v>
      </c>
      <c r="BK50">
        <v>4.3</v>
      </c>
      <c r="BL50">
        <v>2.4</v>
      </c>
      <c r="BM50">
        <v>0</v>
      </c>
      <c r="BN50">
        <v>0.51</v>
      </c>
      <c r="BO50">
        <v>12.34</v>
      </c>
      <c r="BP50">
        <v>3.98</v>
      </c>
      <c r="BQ50">
        <v>4.3899999999999997</v>
      </c>
      <c r="BR50">
        <v>1.08</v>
      </c>
      <c r="BS50">
        <v>0.21</v>
      </c>
      <c r="BT50">
        <v>0</v>
      </c>
      <c r="BU50">
        <v>0</v>
      </c>
      <c r="BV50">
        <v>0</v>
      </c>
      <c r="BW50">
        <f t="shared" si="2"/>
        <v>77.179999999999993</v>
      </c>
    </row>
    <row r="51" spans="1:75">
      <c r="A51" t="s">
        <v>93</v>
      </c>
      <c r="B51">
        <v>0</v>
      </c>
      <c r="C51">
        <v>34.125</v>
      </c>
      <c r="D51">
        <v>8.4</v>
      </c>
      <c r="E51">
        <v>0</v>
      </c>
      <c r="F51">
        <v>53.213999999999999</v>
      </c>
      <c r="G51">
        <v>16.29</v>
      </c>
      <c r="H51">
        <v>0</v>
      </c>
      <c r="I51">
        <v>58.088000000000001</v>
      </c>
      <c r="J51">
        <v>2.1920000000000002</v>
      </c>
      <c r="K51">
        <v>215.533728</v>
      </c>
      <c r="L51">
        <v>653.15250000000003</v>
      </c>
      <c r="M51">
        <v>0</v>
      </c>
      <c r="N51">
        <v>118.125</v>
      </c>
      <c r="O51">
        <v>123.66562500000001</v>
      </c>
      <c r="P51">
        <v>125.58750000000001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345.375</v>
      </c>
      <c r="V51">
        <v>18.140333999999999</v>
      </c>
      <c r="W51">
        <v>147.515625</v>
      </c>
      <c r="X51">
        <v>0</v>
      </c>
      <c r="Y51">
        <v>0</v>
      </c>
      <c r="Z51">
        <v>6.5537999999999998</v>
      </c>
      <c r="AA51">
        <v>0</v>
      </c>
      <c r="AB51">
        <v>13.17004</v>
      </c>
      <c r="AC51">
        <v>9.6778399999999998</v>
      </c>
      <c r="AD51">
        <v>36.544144000000003</v>
      </c>
      <c r="AE51">
        <v>49.436556000000003</v>
      </c>
      <c r="AF51">
        <v>8.8740000000000006</v>
      </c>
      <c r="AG51">
        <v>37.059600000000003</v>
      </c>
      <c r="AH51">
        <v>152.94049999999999</v>
      </c>
      <c r="AI51">
        <v>0</v>
      </c>
      <c r="AJ51">
        <v>0</v>
      </c>
      <c r="AK51">
        <v>50.252400000000002</v>
      </c>
      <c r="AL51">
        <v>79.364599999999996</v>
      </c>
      <c r="AM51">
        <v>0</v>
      </c>
      <c r="AN51">
        <v>0.87997999999999998</v>
      </c>
      <c r="AO51">
        <v>28.224</v>
      </c>
      <c r="AP51">
        <v>11.529</v>
      </c>
      <c r="AQ51">
        <v>0</v>
      </c>
      <c r="AR51">
        <v>28.249199999999998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77.179999999999993</v>
      </c>
      <c r="BA51">
        <f t="shared" si="1"/>
        <v>2614.9434980000001</v>
      </c>
      <c r="BD51">
        <v>24.07</v>
      </c>
      <c r="BE51">
        <v>3.81</v>
      </c>
      <c r="BF51">
        <v>2.08</v>
      </c>
      <c r="BG51">
        <v>1.96</v>
      </c>
      <c r="BH51">
        <v>5.77</v>
      </c>
      <c r="BI51">
        <v>7.17</v>
      </c>
      <c r="BJ51">
        <v>3.11</v>
      </c>
      <c r="BK51">
        <v>4.3</v>
      </c>
      <c r="BL51">
        <v>2.4</v>
      </c>
      <c r="BM51">
        <v>0</v>
      </c>
      <c r="BN51">
        <v>0.51</v>
      </c>
      <c r="BO51">
        <v>12.34</v>
      </c>
      <c r="BP51">
        <v>3.98</v>
      </c>
      <c r="BQ51">
        <v>4.3899999999999997</v>
      </c>
      <c r="BR51">
        <v>1.08</v>
      </c>
      <c r="BS51">
        <v>0.21</v>
      </c>
      <c r="BT51">
        <v>0</v>
      </c>
      <c r="BU51">
        <v>0</v>
      </c>
      <c r="BV51">
        <v>0</v>
      </c>
      <c r="BW51">
        <f t="shared" si="2"/>
        <v>77.179999999999993</v>
      </c>
    </row>
    <row r="52" spans="1:75">
      <c r="A52" t="s">
        <v>94</v>
      </c>
      <c r="B52">
        <v>0</v>
      </c>
      <c r="C52">
        <v>34.125</v>
      </c>
      <c r="D52">
        <v>8.4</v>
      </c>
      <c r="E52">
        <v>0</v>
      </c>
      <c r="F52">
        <v>53.213999999999999</v>
      </c>
      <c r="G52">
        <v>16.29</v>
      </c>
      <c r="H52">
        <v>0</v>
      </c>
      <c r="I52">
        <v>58.088000000000001</v>
      </c>
      <c r="J52">
        <v>2.1920000000000002</v>
      </c>
      <c r="K52">
        <v>215.533728</v>
      </c>
      <c r="L52">
        <v>653.15250000000003</v>
      </c>
      <c r="M52">
        <v>0</v>
      </c>
      <c r="N52">
        <v>118.125</v>
      </c>
      <c r="O52">
        <v>123.66562500000001</v>
      </c>
      <c r="P52">
        <v>125.58750000000001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345.375</v>
      </c>
      <c r="V52">
        <v>18.140333999999999</v>
      </c>
      <c r="W52">
        <v>147.515625</v>
      </c>
      <c r="X52">
        <v>0</v>
      </c>
      <c r="Y52">
        <v>0</v>
      </c>
      <c r="Z52">
        <v>6.5537999999999998</v>
      </c>
      <c r="AA52">
        <v>0</v>
      </c>
      <c r="AB52">
        <v>13.17004</v>
      </c>
      <c r="AC52">
        <v>9.6778399999999998</v>
      </c>
      <c r="AD52">
        <v>36.544144000000003</v>
      </c>
      <c r="AE52">
        <v>30.792000000000002</v>
      </c>
      <c r="AF52">
        <v>8.8740000000000006</v>
      </c>
      <c r="AG52">
        <v>37.059600000000003</v>
      </c>
      <c r="AH52">
        <v>152.94049999999999</v>
      </c>
      <c r="AI52">
        <v>0</v>
      </c>
      <c r="AJ52">
        <v>0</v>
      </c>
      <c r="AK52">
        <v>50.252400000000002</v>
      </c>
      <c r="AL52">
        <v>79.364599999999996</v>
      </c>
      <c r="AM52">
        <v>0</v>
      </c>
      <c r="AN52">
        <v>0.87997999999999998</v>
      </c>
      <c r="AO52">
        <v>28.224</v>
      </c>
      <c r="AP52">
        <v>11.529</v>
      </c>
      <c r="AQ52">
        <v>0</v>
      </c>
      <c r="AR52">
        <v>28.249199999999998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77.179999999999993</v>
      </c>
      <c r="BA52">
        <f t="shared" si="1"/>
        <v>2596.2989419999999</v>
      </c>
      <c r="BD52">
        <v>24.07</v>
      </c>
      <c r="BE52">
        <v>3.81</v>
      </c>
      <c r="BF52">
        <v>2.08</v>
      </c>
      <c r="BG52">
        <v>1.96</v>
      </c>
      <c r="BH52">
        <v>5.77</v>
      </c>
      <c r="BI52">
        <v>7.17</v>
      </c>
      <c r="BJ52">
        <v>3.11</v>
      </c>
      <c r="BK52">
        <v>4.3</v>
      </c>
      <c r="BL52">
        <v>2.4</v>
      </c>
      <c r="BM52">
        <v>0</v>
      </c>
      <c r="BN52">
        <v>0.51</v>
      </c>
      <c r="BO52">
        <v>12.34</v>
      </c>
      <c r="BP52">
        <v>3.98</v>
      </c>
      <c r="BQ52">
        <v>4.3899999999999997</v>
      </c>
      <c r="BR52">
        <v>1.08</v>
      </c>
      <c r="BS52">
        <v>0.21</v>
      </c>
      <c r="BT52">
        <v>0</v>
      </c>
      <c r="BU52">
        <v>0</v>
      </c>
      <c r="BV52">
        <v>0</v>
      </c>
      <c r="BW52">
        <f t="shared" si="2"/>
        <v>77.179999999999993</v>
      </c>
    </row>
    <row r="53" spans="1:75">
      <c r="A53" t="s">
        <v>95</v>
      </c>
      <c r="B53">
        <v>0</v>
      </c>
      <c r="C53">
        <v>34.125</v>
      </c>
      <c r="D53">
        <v>8.4</v>
      </c>
      <c r="E53">
        <v>0</v>
      </c>
      <c r="F53">
        <v>53.213999999999999</v>
      </c>
      <c r="G53">
        <v>16.29</v>
      </c>
      <c r="H53">
        <v>0</v>
      </c>
      <c r="I53">
        <v>58.088000000000001</v>
      </c>
      <c r="J53">
        <v>2.1920000000000002</v>
      </c>
      <c r="K53">
        <v>215.533728</v>
      </c>
      <c r="L53">
        <v>653.15250000000003</v>
      </c>
      <c r="M53">
        <v>0</v>
      </c>
      <c r="N53">
        <v>118.125</v>
      </c>
      <c r="O53">
        <v>123.66562500000001</v>
      </c>
      <c r="P53">
        <v>125.58750000000001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342</v>
      </c>
      <c r="V53">
        <v>18.140333999999999</v>
      </c>
      <c r="W53">
        <v>147.515625</v>
      </c>
      <c r="X53">
        <v>0</v>
      </c>
      <c r="Y53">
        <v>0</v>
      </c>
      <c r="Z53">
        <v>6.5537999999999998</v>
      </c>
      <c r="AA53">
        <v>0</v>
      </c>
      <c r="AB53">
        <v>13.17004</v>
      </c>
      <c r="AC53">
        <v>9.6778399999999998</v>
      </c>
      <c r="AD53">
        <v>36.544144000000003</v>
      </c>
      <c r="AE53">
        <v>30.792000000000002</v>
      </c>
      <c r="AF53">
        <v>8.8740000000000006</v>
      </c>
      <c r="AG53">
        <v>37.059600000000003</v>
      </c>
      <c r="AH53">
        <v>152.94049999999999</v>
      </c>
      <c r="AI53">
        <v>0</v>
      </c>
      <c r="AJ53">
        <v>0</v>
      </c>
      <c r="AK53">
        <v>50.252400000000002</v>
      </c>
      <c r="AL53">
        <v>79.364599999999996</v>
      </c>
      <c r="AM53">
        <v>0</v>
      </c>
      <c r="AN53">
        <v>0.87997999999999998</v>
      </c>
      <c r="AO53">
        <v>28.224</v>
      </c>
      <c r="AP53">
        <v>11.529</v>
      </c>
      <c r="AQ53">
        <v>0</v>
      </c>
      <c r="AR53">
        <v>21.523199999999999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77.179999999999993</v>
      </c>
      <c r="BA53">
        <f t="shared" si="1"/>
        <v>2586.1979419999998</v>
      </c>
      <c r="BD53">
        <v>24.07</v>
      </c>
      <c r="BE53">
        <v>3.81</v>
      </c>
      <c r="BF53">
        <v>2.08</v>
      </c>
      <c r="BG53">
        <v>1.96</v>
      </c>
      <c r="BH53">
        <v>5.77</v>
      </c>
      <c r="BI53">
        <v>7.17</v>
      </c>
      <c r="BJ53">
        <v>3.11</v>
      </c>
      <c r="BK53">
        <v>4.3</v>
      </c>
      <c r="BL53">
        <v>2.4</v>
      </c>
      <c r="BM53">
        <v>0</v>
      </c>
      <c r="BN53">
        <v>0.51</v>
      </c>
      <c r="BO53">
        <v>12.34</v>
      </c>
      <c r="BP53">
        <v>3.98</v>
      </c>
      <c r="BQ53">
        <v>4.3899999999999997</v>
      </c>
      <c r="BR53">
        <v>1.08</v>
      </c>
      <c r="BS53">
        <v>0.21</v>
      </c>
      <c r="BT53">
        <v>0</v>
      </c>
      <c r="BU53">
        <v>0</v>
      </c>
      <c r="BV53">
        <v>0</v>
      </c>
      <c r="BW53">
        <f t="shared" si="2"/>
        <v>77.179999999999993</v>
      </c>
    </row>
    <row r="54" spans="1:75">
      <c r="A54" t="s">
        <v>96</v>
      </c>
      <c r="B54">
        <v>0</v>
      </c>
      <c r="C54">
        <v>34.125</v>
      </c>
      <c r="D54">
        <v>8.4</v>
      </c>
      <c r="E54">
        <v>0</v>
      </c>
      <c r="F54">
        <v>53.213999999999999</v>
      </c>
      <c r="G54">
        <v>16.29</v>
      </c>
      <c r="H54">
        <v>0</v>
      </c>
      <c r="I54">
        <v>58.088000000000001</v>
      </c>
      <c r="J54">
        <v>2.1920000000000002</v>
      </c>
      <c r="K54">
        <v>215.533728</v>
      </c>
      <c r="L54">
        <v>653.15250000000003</v>
      </c>
      <c r="M54">
        <v>0</v>
      </c>
      <c r="N54">
        <v>118.125</v>
      </c>
      <c r="O54">
        <v>123.66562500000001</v>
      </c>
      <c r="P54">
        <v>125.58750000000001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342</v>
      </c>
      <c r="V54">
        <v>18.140333999999999</v>
      </c>
      <c r="W54">
        <v>147.515625</v>
      </c>
      <c r="X54">
        <v>0</v>
      </c>
      <c r="Y54">
        <v>0</v>
      </c>
      <c r="Z54">
        <v>6.5537999999999998</v>
      </c>
      <c r="AA54">
        <v>0</v>
      </c>
      <c r="AB54">
        <v>13.17004</v>
      </c>
      <c r="AC54">
        <v>9.6778399999999998</v>
      </c>
      <c r="AD54">
        <v>36.544144000000003</v>
      </c>
      <c r="AE54">
        <v>30.792000000000002</v>
      </c>
      <c r="AF54">
        <v>8.8740000000000006</v>
      </c>
      <c r="AG54">
        <v>37.059600000000003</v>
      </c>
      <c r="AH54">
        <v>152.94049999999999</v>
      </c>
      <c r="AI54">
        <v>0</v>
      </c>
      <c r="AJ54">
        <v>0</v>
      </c>
      <c r="AK54">
        <v>50.252400000000002</v>
      </c>
      <c r="AL54">
        <v>79.364599999999996</v>
      </c>
      <c r="AM54">
        <v>0</v>
      </c>
      <c r="AN54">
        <v>0.87997999999999998</v>
      </c>
      <c r="AO54">
        <v>28.224</v>
      </c>
      <c r="AP54">
        <v>11.529</v>
      </c>
      <c r="AQ54">
        <v>0</v>
      </c>
      <c r="AR54">
        <v>21.523199999999999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77.029999999999987</v>
      </c>
      <c r="BA54">
        <f t="shared" si="1"/>
        <v>2586.0479420000001</v>
      </c>
      <c r="BD54">
        <v>24.07</v>
      </c>
      <c r="BE54">
        <v>3.81</v>
      </c>
      <c r="BF54">
        <v>2.08</v>
      </c>
      <c r="BG54">
        <v>1.96</v>
      </c>
      <c r="BH54">
        <v>5.77</v>
      </c>
      <c r="BI54">
        <v>7.17</v>
      </c>
      <c r="BJ54">
        <v>3.11</v>
      </c>
      <c r="BK54">
        <v>4.21</v>
      </c>
      <c r="BL54">
        <v>2.34</v>
      </c>
      <c r="BM54">
        <v>0</v>
      </c>
      <c r="BN54">
        <v>0.51</v>
      </c>
      <c r="BO54">
        <v>12.34</v>
      </c>
      <c r="BP54">
        <v>3.98</v>
      </c>
      <c r="BQ54">
        <v>4.3899999999999997</v>
      </c>
      <c r="BR54">
        <v>1.08</v>
      </c>
      <c r="BS54">
        <v>0.21</v>
      </c>
      <c r="BT54">
        <v>0</v>
      </c>
      <c r="BU54">
        <v>0</v>
      </c>
      <c r="BV54">
        <v>0</v>
      </c>
      <c r="BW54">
        <f t="shared" si="2"/>
        <v>77.029999999999987</v>
      </c>
    </row>
    <row r="55" spans="1:75">
      <c r="A55" t="s">
        <v>97</v>
      </c>
      <c r="B55">
        <v>0</v>
      </c>
      <c r="C55">
        <v>34.125</v>
      </c>
      <c r="D55">
        <v>8.4</v>
      </c>
      <c r="E55">
        <v>0</v>
      </c>
      <c r="F55">
        <v>53.213999999999999</v>
      </c>
      <c r="G55">
        <v>16.29</v>
      </c>
      <c r="H55">
        <v>0</v>
      </c>
      <c r="I55">
        <v>58.088000000000001</v>
      </c>
      <c r="J55">
        <v>2.1920000000000002</v>
      </c>
      <c r="K55">
        <v>215.533728</v>
      </c>
      <c r="L55">
        <v>653.15250000000003</v>
      </c>
      <c r="M55">
        <v>0</v>
      </c>
      <c r="N55">
        <v>118.125</v>
      </c>
      <c r="O55">
        <v>123.66562500000001</v>
      </c>
      <c r="P55">
        <v>125.58750000000001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342</v>
      </c>
      <c r="V55">
        <v>18.140333999999999</v>
      </c>
      <c r="W55">
        <v>147.515625</v>
      </c>
      <c r="X55">
        <v>0</v>
      </c>
      <c r="Y55">
        <v>0</v>
      </c>
      <c r="Z55">
        <v>6.5537999999999998</v>
      </c>
      <c r="AA55">
        <v>0</v>
      </c>
      <c r="AB55">
        <v>13.17004</v>
      </c>
      <c r="AC55">
        <v>9.6778399999999998</v>
      </c>
      <c r="AD55">
        <v>36.544144000000003</v>
      </c>
      <c r="AE55">
        <v>30.792000000000002</v>
      </c>
      <c r="AF55">
        <v>8.8740000000000006</v>
      </c>
      <c r="AG55">
        <v>37.059600000000003</v>
      </c>
      <c r="AH55">
        <v>152.94049999999999</v>
      </c>
      <c r="AI55">
        <v>0</v>
      </c>
      <c r="AJ55">
        <v>0</v>
      </c>
      <c r="AK55">
        <v>50.252400000000002</v>
      </c>
      <c r="AL55">
        <v>79.364599999999996</v>
      </c>
      <c r="AM55">
        <v>0</v>
      </c>
      <c r="AN55">
        <v>0.87997999999999998</v>
      </c>
      <c r="AO55">
        <v>28.224</v>
      </c>
      <c r="AP55">
        <v>11.529</v>
      </c>
      <c r="AQ55">
        <v>0</v>
      </c>
      <c r="AR55">
        <v>21.523199999999999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77.029999999999987</v>
      </c>
      <c r="BA55">
        <f t="shared" si="1"/>
        <v>2586.0479420000001</v>
      </c>
      <c r="BD55">
        <v>24.07</v>
      </c>
      <c r="BE55">
        <v>3.81</v>
      </c>
      <c r="BF55">
        <v>2.08</v>
      </c>
      <c r="BG55">
        <v>1.96</v>
      </c>
      <c r="BH55">
        <v>5.77</v>
      </c>
      <c r="BI55">
        <v>7.17</v>
      </c>
      <c r="BJ55">
        <v>3.11</v>
      </c>
      <c r="BK55">
        <v>4.21</v>
      </c>
      <c r="BL55">
        <v>2.34</v>
      </c>
      <c r="BM55">
        <v>0</v>
      </c>
      <c r="BN55">
        <v>0.51</v>
      </c>
      <c r="BO55">
        <v>12.34</v>
      </c>
      <c r="BP55">
        <v>3.98</v>
      </c>
      <c r="BQ55">
        <v>4.3899999999999997</v>
      </c>
      <c r="BR55">
        <v>1.08</v>
      </c>
      <c r="BS55">
        <v>0.21</v>
      </c>
      <c r="BT55">
        <v>0</v>
      </c>
      <c r="BU55">
        <v>0</v>
      </c>
      <c r="BV55">
        <v>0</v>
      </c>
      <c r="BW55">
        <f t="shared" si="2"/>
        <v>77.029999999999987</v>
      </c>
    </row>
    <row r="56" spans="1:75">
      <c r="A56" t="s">
        <v>98</v>
      </c>
      <c r="B56">
        <v>0</v>
      </c>
      <c r="C56">
        <v>34.125</v>
      </c>
      <c r="D56">
        <v>8.4</v>
      </c>
      <c r="E56">
        <v>0</v>
      </c>
      <c r="F56">
        <v>53.213999999999999</v>
      </c>
      <c r="G56">
        <v>16.29</v>
      </c>
      <c r="H56">
        <v>0</v>
      </c>
      <c r="I56">
        <v>58.088000000000001</v>
      </c>
      <c r="J56">
        <v>2.1920000000000002</v>
      </c>
      <c r="K56">
        <v>215.533728</v>
      </c>
      <c r="L56">
        <v>653.15250000000003</v>
      </c>
      <c r="M56">
        <v>0</v>
      </c>
      <c r="N56">
        <v>118.125</v>
      </c>
      <c r="O56">
        <v>123.66562500000001</v>
      </c>
      <c r="P56">
        <v>125.58750000000001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342</v>
      </c>
      <c r="V56">
        <v>18.140333999999999</v>
      </c>
      <c r="W56">
        <v>147.515625</v>
      </c>
      <c r="X56">
        <v>0</v>
      </c>
      <c r="Y56">
        <v>0</v>
      </c>
      <c r="Z56">
        <v>6.5537999999999998</v>
      </c>
      <c r="AA56">
        <v>0</v>
      </c>
      <c r="AB56">
        <v>13.17004</v>
      </c>
      <c r="AC56">
        <v>9.6778399999999998</v>
      </c>
      <c r="AD56">
        <v>36.544144000000003</v>
      </c>
      <c r="AE56">
        <v>30.792000000000002</v>
      </c>
      <c r="AF56">
        <v>8.8740000000000006</v>
      </c>
      <c r="AG56">
        <v>37.059600000000003</v>
      </c>
      <c r="AH56">
        <v>152.94049999999999</v>
      </c>
      <c r="AI56">
        <v>0</v>
      </c>
      <c r="AJ56">
        <v>0</v>
      </c>
      <c r="AK56">
        <v>50.252400000000002</v>
      </c>
      <c r="AL56">
        <v>79.364599999999996</v>
      </c>
      <c r="AM56">
        <v>0</v>
      </c>
      <c r="AN56">
        <v>0.87997999999999998</v>
      </c>
      <c r="AO56">
        <v>28.224</v>
      </c>
      <c r="AP56">
        <v>11.529</v>
      </c>
      <c r="AQ56">
        <v>0</v>
      </c>
      <c r="AR56">
        <v>21.523199999999999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77.029999999999987</v>
      </c>
      <c r="BA56">
        <f t="shared" si="1"/>
        <v>2586.0479420000001</v>
      </c>
      <c r="BD56">
        <v>24.07</v>
      </c>
      <c r="BE56">
        <v>3.81</v>
      </c>
      <c r="BF56">
        <v>2.08</v>
      </c>
      <c r="BG56">
        <v>1.96</v>
      </c>
      <c r="BH56">
        <v>5.77</v>
      </c>
      <c r="BI56">
        <v>7.17</v>
      </c>
      <c r="BJ56">
        <v>3.11</v>
      </c>
      <c r="BK56">
        <v>4.21</v>
      </c>
      <c r="BL56">
        <v>2.34</v>
      </c>
      <c r="BM56">
        <v>0</v>
      </c>
      <c r="BN56">
        <v>0.51</v>
      </c>
      <c r="BO56">
        <v>12.34</v>
      </c>
      <c r="BP56">
        <v>3.98</v>
      </c>
      <c r="BQ56">
        <v>4.3899999999999997</v>
      </c>
      <c r="BR56">
        <v>1.08</v>
      </c>
      <c r="BS56">
        <v>0.21</v>
      </c>
      <c r="BT56">
        <v>0</v>
      </c>
      <c r="BU56">
        <v>0</v>
      </c>
      <c r="BV56">
        <v>0</v>
      </c>
      <c r="BW56">
        <f t="shared" si="2"/>
        <v>77.029999999999987</v>
      </c>
    </row>
    <row r="57" spans="1:75">
      <c r="A57" t="s">
        <v>99</v>
      </c>
      <c r="B57">
        <v>0</v>
      </c>
      <c r="C57">
        <v>34.125</v>
      </c>
      <c r="D57">
        <v>8.4</v>
      </c>
      <c r="E57">
        <v>0</v>
      </c>
      <c r="F57">
        <v>53.213999999999999</v>
      </c>
      <c r="G57">
        <v>16.29</v>
      </c>
      <c r="H57">
        <v>0</v>
      </c>
      <c r="I57">
        <v>58.088000000000001</v>
      </c>
      <c r="J57">
        <v>2.1920000000000002</v>
      </c>
      <c r="K57">
        <v>215.533728</v>
      </c>
      <c r="L57">
        <v>653.15250000000003</v>
      </c>
      <c r="M57">
        <v>0</v>
      </c>
      <c r="N57">
        <v>118.125</v>
      </c>
      <c r="O57">
        <v>123.66562500000001</v>
      </c>
      <c r="P57">
        <v>125.58750000000001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342</v>
      </c>
      <c r="V57">
        <v>18.140333999999999</v>
      </c>
      <c r="W57">
        <v>147.515625</v>
      </c>
      <c r="X57">
        <v>0</v>
      </c>
      <c r="Y57">
        <v>0</v>
      </c>
      <c r="Z57">
        <v>6.5537999999999998</v>
      </c>
      <c r="AA57">
        <v>0</v>
      </c>
      <c r="AB57">
        <v>13.17004</v>
      </c>
      <c r="AC57">
        <v>9.6778399999999998</v>
      </c>
      <c r="AD57">
        <v>36.544144000000003</v>
      </c>
      <c r="AE57">
        <v>30.792000000000002</v>
      </c>
      <c r="AF57">
        <v>8.8740000000000006</v>
      </c>
      <c r="AG57">
        <v>37.059600000000003</v>
      </c>
      <c r="AH57">
        <v>152.94049999999999</v>
      </c>
      <c r="AI57">
        <v>0</v>
      </c>
      <c r="AJ57">
        <v>0</v>
      </c>
      <c r="AK57">
        <v>50.252400000000002</v>
      </c>
      <c r="AL57">
        <v>79.364599999999996</v>
      </c>
      <c r="AM57">
        <v>0</v>
      </c>
      <c r="AN57">
        <v>0.87997999999999998</v>
      </c>
      <c r="AO57">
        <v>28.224</v>
      </c>
      <c r="AP57">
        <v>11.529</v>
      </c>
      <c r="AQ57">
        <v>0</v>
      </c>
      <c r="AR57">
        <v>21.523199999999999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77.029999999999987</v>
      </c>
      <c r="BA57">
        <f t="shared" si="1"/>
        <v>2586.0479420000001</v>
      </c>
      <c r="BD57">
        <v>24.07</v>
      </c>
      <c r="BE57">
        <v>3.81</v>
      </c>
      <c r="BF57">
        <v>2.08</v>
      </c>
      <c r="BG57">
        <v>1.96</v>
      </c>
      <c r="BH57">
        <v>5.77</v>
      </c>
      <c r="BI57">
        <v>7.17</v>
      </c>
      <c r="BJ57">
        <v>3.11</v>
      </c>
      <c r="BK57">
        <v>4.21</v>
      </c>
      <c r="BL57">
        <v>2.34</v>
      </c>
      <c r="BM57">
        <v>0</v>
      </c>
      <c r="BN57">
        <v>0.51</v>
      </c>
      <c r="BO57">
        <v>12.34</v>
      </c>
      <c r="BP57">
        <v>3.98</v>
      </c>
      <c r="BQ57">
        <v>4.3899999999999997</v>
      </c>
      <c r="BR57">
        <v>1.08</v>
      </c>
      <c r="BS57">
        <v>0.21</v>
      </c>
      <c r="BT57">
        <v>0</v>
      </c>
      <c r="BU57">
        <v>0</v>
      </c>
      <c r="BV57">
        <v>0</v>
      </c>
      <c r="BW57">
        <f t="shared" si="2"/>
        <v>77.029999999999987</v>
      </c>
    </row>
    <row r="58" spans="1:75">
      <c r="A58" t="s">
        <v>100</v>
      </c>
      <c r="B58">
        <v>0</v>
      </c>
      <c r="C58">
        <v>34.125</v>
      </c>
      <c r="D58">
        <v>8.4</v>
      </c>
      <c r="E58">
        <v>0</v>
      </c>
      <c r="F58">
        <v>53.213999999999999</v>
      </c>
      <c r="G58">
        <v>16.29</v>
      </c>
      <c r="H58">
        <v>0</v>
      </c>
      <c r="I58">
        <v>58.088000000000001</v>
      </c>
      <c r="J58">
        <v>2.1920000000000002</v>
      </c>
      <c r="K58">
        <v>215.533728</v>
      </c>
      <c r="L58">
        <v>653.15250000000003</v>
      </c>
      <c r="M58">
        <v>0</v>
      </c>
      <c r="N58">
        <v>118.125</v>
      </c>
      <c r="O58">
        <v>123.66562500000001</v>
      </c>
      <c r="P58">
        <v>125.58750000000001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342</v>
      </c>
      <c r="V58">
        <v>18.140333999999999</v>
      </c>
      <c r="W58">
        <v>147.515625</v>
      </c>
      <c r="X58">
        <v>0</v>
      </c>
      <c r="Y58">
        <v>0</v>
      </c>
      <c r="Z58">
        <v>6.5537999999999998</v>
      </c>
      <c r="AA58">
        <v>0</v>
      </c>
      <c r="AB58">
        <v>13.17004</v>
      </c>
      <c r="AC58">
        <v>9.6778399999999998</v>
      </c>
      <c r="AD58">
        <v>36.544144000000003</v>
      </c>
      <c r="AE58">
        <v>30.792000000000002</v>
      </c>
      <c r="AF58">
        <v>8.8740000000000006</v>
      </c>
      <c r="AG58">
        <v>37.059600000000003</v>
      </c>
      <c r="AH58">
        <v>152.94049999999999</v>
      </c>
      <c r="AI58">
        <v>0</v>
      </c>
      <c r="AJ58">
        <v>0</v>
      </c>
      <c r="AK58">
        <v>50.252400000000002</v>
      </c>
      <c r="AL58">
        <v>79.364599999999996</v>
      </c>
      <c r="AM58">
        <v>0</v>
      </c>
      <c r="AN58">
        <v>0.87997999999999998</v>
      </c>
      <c r="AO58">
        <v>28.224</v>
      </c>
      <c r="AP58">
        <v>11.529</v>
      </c>
      <c r="AQ58">
        <v>0</v>
      </c>
      <c r="AR58">
        <v>21.523199999999999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77.029999999999987</v>
      </c>
      <c r="BA58">
        <f t="shared" si="1"/>
        <v>2586.0479420000001</v>
      </c>
      <c r="BD58">
        <v>24.07</v>
      </c>
      <c r="BE58">
        <v>3.81</v>
      </c>
      <c r="BF58">
        <v>2.08</v>
      </c>
      <c r="BG58">
        <v>1.96</v>
      </c>
      <c r="BH58">
        <v>5.77</v>
      </c>
      <c r="BI58">
        <v>7.17</v>
      </c>
      <c r="BJ58">
        <v>3.11</v>
      </c>
      <c r="BK58">
        <v>4.21</v>
      </c>
      <c r="BL58">
        <v>2.34</v>
      </c>
      <c r="BM58">
        <v>0</v>
      </c>
      <c r="BN58">
        <v>0.51</v>
      </c>
      <c r="BO58">
        <v>12.34</v>
      </c>
      <c r="BP58">
        <v>3.98</v>
      </c>
      <c r="BQ58">
        <v>4.3899999999999997</v>
      </c>
      <c r="BR58">
        <v>1.08</v>
      </c>
      <c r="BS58">
        <v>0.21</v>
      </c>
      <c r="BT58">
        <v>0</v>
      </c>
      <c r="BU58">
        <v>0</v>
      </c>
      <c r="BV58">
        <v>0</v>
      </c>
      <c r="BW58">
        <f t="shared" si="2"/>
        <v>77.029999999999987</v>
      </c>
    </row>
    <row r="59" spans="1:75">
      <c r="A59" t="s">
        <v>101</v>
      </c>
      <c r="B59">
        <v>0</v>
      </c>
      <c r="C59">
        <v>34.125</v>
      </c>
      <c r="D59">
        <v>8.4</v>
      </c>
      <c r="E59">
        <v>0</v>
      </c>
      <c r="F59">
        <v>53.213999999999999</v>
      </c>
      <c r="G59">
        <v>16.29</v>
      </c>
      <c r="H59">
        <v>0</v>
      </c>
      <c r="I59">
        <v>58.088000000000001</v>
      </c>
      <c r="J59">
        <v>2.1920000000000002</v>
      </c>
      <c r="K59">
        <v>215.533728</v>
      </c>
      <c r="L59">
        <v>653.15250000000003</v>
      </c>
      <c r="M59">
        <v>0</v>
      </c>
      <c r="N59">
        <v>118.125</v>
      </c>
      <c r="O59">
        <v>123.66562500000001</v>
      </c>
      <c r="P59">
        <v>125.58750000000001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342</v>
      </c>
      <c r="V59">
        <v>18.140333999999999</v>
      </c>
      <c r="W59">
        <v>147.515625</v>
      </c>
      <c r="X59">
        <v>0</v>
      </c>
      <c r="Y59">
        <v>0</v>
      </c>
      <c r="Z59">
        <v>6.5537999999999998</v>
      </c>
      <c r="AA59">
        <v>0</v>
      </c>
      <c r="AB59">
        <v>13.17004</v>
      </c>
      <c r="AC59">
        <v>9.6778399999999998</v>
      </c>
      <c r="AD59">
        <v>36.544144000000003</v>
      </c>
      <c r="AE59">
        <v>30.792000000000002</v>
      </c>
      <c r="AF59">
        <v>8.8740000000000006</v>
      </c>
      <c r="AG59">
        <v>37.059600000000003</v>
      </c>
      <c r="AH59">
        <v>152.94049999999999</v>
      </c>
      <c r="AI59">
        <v>0</v>
      </c>
      <c r="AJ59">
        <v>0</v>
      </c>
      <c r="AK59">
        <v>50.252400000000002</v>
      </c>
      <c r="AL59">
        <v>79.364599999999996</v>
      </c>
      <c r="AM59">
        <v>0</v>
      </c>
      <c r="AN59">
        <v>0.87997999999999998</v>
      </c>
      <c r="AO59">
        <v>28.224</v>
      </c>
      <c r="AP59">
        <v>11.529</v>
      </c>
      <c r="AQ59">
        <v>15.183</v>
      </c>
      <c r="AR59">
        <v>21.523199999999999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77.029999999999987</v>
      </c>
      <c r="BA59">
        <f t="shared" si="1"/>
        <v>2601.2309420000001</v>
      </c>
      <c r="BD59">
        <v>24.07</v>
      </c>
      <c r="BE59">
        <v>3.81</v>
      </c>
      <c r="BF59">
        <v>2.08</v>
      </c>
      <c r="BG59">
        <v>1.96</v>
      </c>
      <c r="BH59">
        <v>5.77</v>
      </c>
      <c r="BI59">
        <v>7.17</v>
      </c>
      <c r="BJ59">
        <v>3.11</v>
      </c>
      <c r="BK59">
        <v>4.21</v>
      </c>
      <c r="BL59">
        <v>2.34</v>
      </c>
      <c r="BM59">
        <v>0</v>
      </c>
      <c r="BN59">
        <v>0.51</v>
      </c>
      <c r="BO59">
        <v>12.34</v>
      </c>
      <c r="BP59">
        <v>3.98</v>
      </c>
      <c r="BQ59">
        <v>4.3899999999999997</v>
      </c>
      <c r="BR59">
        <v>1.08</v>
      </c>
      <c r="BS59">
        <v>0.21</v>
      </c>
      <c r="BT59">
        <v>0</v>
      </c>
      <c r="BU59">
        <v>0</v>
      </c>
      <c r="BV59">
        <v>0</v>
      </c>
      <c r="BW59">
        <f t="shared" si="2"/>
        <v>77.029999999999987</v>
      </c>
    </row>
    <row r="60" spans="1:75">
      <c r="A60" t="s">
        <v>102</v>
      </c>
      <c r="B60">
        <v>0</v>
      </c>
      <c r="C60">
        <v>34.125</v>
      </c>
      <c r="D60">
        <v>8.4</v>
      </c>
      <c r="E60">
        <v>0</v>
      </c>
      <c r="F60">
        <v>53.213999999999999</v>
      </c>
      <c r="G60">
        <v>16.29</v>
      </c>
      <c r="H60">
        <v>0</v>
      </c>
      <c r="I60">
        <v>58.088000000000001</v>
      </c>
      <c r="J60">
        <v>2.1920000000000002</v>
      </c>
      <c r="K60">
        <v>215.533728</v>
      </c>
      <c r="L60">
        <v>653.15250000000003</v>
      </c>
      <c r="M60">
        <v>0</v>
      </c>
      <c r="N60">
        <v>118.125</v>
      </c>
      <c r="O60">
        <v>123.66562500000001</v>
      </c>
      <c r="P60">
        <v>125.58750000000001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342</v>
      </c>
      <c r="V60">
        <v>18.140333999999999</v>
      </c>
      <c r="W60">
        <v>147.515625</v>
      </c>
      <c r="X60">
        <v>0</v>
      </c>
      <c r="Y60">
        <v>0</v>
      </c>
      <c r="Z60">
        <v>6.5537999999999998</v>
      </c>
      <c r="AA60">
        <v>0</v>
      </c>
      <c r="AB60">
        <v>13.17004</v>
      </c>
      <c r="AC60">
        <v>9.6778399999999998</v>
      </c>
      <c r="AD60">
        <v>36.544144000000003</v>
      </c>
      <c r="AE60">
        <v>30.792000000000002</v>
      </c>
      <c r="AF60">
        <v>8.8740000000000006</v>
      </c>
      <c r="AG60">
        <v>37.059600000000003</v>
      </c>
      <c r="AH60">
        <v>152.94049999999999</v>
      </c>
      <c r="AI60">
        <v>0</v>
      </c>
      <c r="AJ60">
        <v>0</v>
      </c>
      <c r="AK60">
        <v>50.252400000000002</v>
      </c>
      <c r="AL60">
        <v>79.364599999999996</v>
      </c>
      <c r="AM60">
        <v>0</v>
      </c>
      <c r="AN60">
        <v>0.87997999999999998</v>
      </c>
      <c r="AO60">
        <v>28.224</v>
      </c>
      <c r="AP60">
        <v>11.529</v>
      </c>
      <c r="AQ60">
        <v>15.561</v>
      </c>
      <c r="AR60">
        <v>21.523199999999999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77.029999999999987</v>
      </c>
      <c r="BA60">
        <f t="shared" si="1"/>
        <v>2601.6089420000003</v>
      </c>
      <c r="BD60">
        <v>24.07</v>
      </c>
      <c r="BE60">
        <v>3.81</v>
      </c>
      <c r="BF60">
        <v>2.08</v>
      </c>
      <c r="BG60">
        <v>1.96</v>
      </c>
      <c r="BH60">
        <v>5.77</v>
      </c>
      <c r="BI60">
        <v>7.17</v>
      </c>
      <c r="BJ60">
        <v>3.11</v>
      </c>
      <c r="BK60">
        <v>4.21</v>
      </c>
      <c r="BL60">
        <v>2.34</v>
      </c>
      <c r="BM60">
        <v>0</v>
      </c>
      <c r="BN60">
        <v>0.51</v>
      </c>
      <c r="BO60">
        <v>12.34</v>
      </c>
      <c r="BP60">
        <v>3.98</v>
      </c>
      <c r="BQ60">
        <v>4.3899999999999997</v>
      </c>
      <c r="BR60">
        <v>1.08</v>
      </c>
      <c r="BS60">
        <v>0.21</v>
      </c>
      <c r="BT60">
        <v>0</v>
      </c>
      <c r="BU60">
        <v>0</v>
      </c>
      <c r="BV60">
        <v>0</v>
      </c>
      <c r="BW60">
        <f t="shared" si="2"/>
        <v>77.029999999999987</v>
      </c>
    </row>
    <row r="61" spans="1:75">
      <c r="A61" t="s">
        <v>103</v>
      </c>
      <c r="B61">
        <v>0</v>
      </c>
      <c r="C61">
        <v>34.125</v>
      </c>
      <c r="D61">
        <v>8.4</v>
      </c>
      <c r="E61">
        <v>0</v>
      </c>
      <c r="F61">
        <v>53.213999999999999</v>
      </c>
      <c r="G61">
        <v>16.29</v>
      </c>
      <c r="H61">
        <v>0</v>
      </c>
      <c r="I61">
        <v>58.088000000000001</v>
      </c>
      <c r="J61">
        <v>2.1920000000000002</v>
      </c>
      <c r="K61">
        <v>215.533728</v>
      </c>
      <c r="L61">
        <v>653.15250000000003</v>
      </c>
      <c r="M61">
        <v>0</v>
      </c>
      <c r="N61">
        <v>118.125</v>
      </c>
      <c r="O61">
        <v>123.66562500000001</v>
      </c>
      <c r="P61">
        <v>125.58750000000001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342</v>
      </c>
      <c r="V61">
        <v>18.140333999999999</v>
      </c>
      <c r="W61">
        <v>147.515625</v>
      </c>
      <c r="X61">
        <v>0</v>
      </c>
      <c r="Y61">
        <v>0</v>
      </c>
      <c r="Z61">
        <v>6.5537999999999998</v>
      </c>
      <c r="AA61">
        <v>0</v>
      </c>
      <c r="AB61">
        <v>13.17004</v>
      </c>
      <c r="AC61">
        <v>9.6778399999999998</v>
      </c>
      <c r="AD61">
        <v>36.544144000000003</v>
      </c>
      <c r="AE61">
        <v>30.792000000000002</v>
      </c>
      <c r="AF61">
        <v>8.8740000000000006</v>
      </c>
      <c r="AG61">
        <v>37.059600000000003</v>
      </c>
      <c r="AH61">
        <v>152.94049999999999</v>
      </c>
      <c r="AI61">
        <v>0</v>
      </c>
      <c r="AJ61">
        <v>0</v>
      </c>
      <c r="AK61">
        <v>50.252400000000002</v>
      </c>
      <c r="AL61">
        <v>79.364599999999996</v>
      </c>
      <c r="AM61">
        <v>0</v>
      </c>
      <c r="AN61">
        <v>0.87997999999999998</v>
      </c>
      <c r="AO61">
        <v>28.224</v>
      </c>
      <c r="AP61">
        <v>5.7645</v>
      </c>
      <c r="AQ61">
        <v>15.561</v>
      </c>
      <c r="AR61">
        <v>21.523199999999999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77.029999999999987</v>
      </c>
      <c r="BA61">
        <f t="shared" si="1"/>
        <v>2595.8444420000005</v>
      </c>
      <c r="BD61">
        <v>24.07</v>
      </c>
      <c r="BE61">
        <v>3.81</v>
      </c>
      <c r="BF61">
        <v>2.08</v>
      </c>
      <c r="BG61">
        <v>1.96</v>
      </c>
      <c r="BH61">
        <v>5.77</v>
      </c>
      <c r="BI61">
        <v>7.17</v>
      </c>
      <c r="BJ61">
        <v>3.11</v>
      </c>
      <c r="BK61">
        <v>4.21</v>
      </c>
      <c r="BL61">
        <v>2.34</v>
      </c>
      <c r="BM61">
        <v>0</v>
      </c>
      <c r="BN61">
        <v>0.51</v>
      </c>
      <c r="BO61">
        <v>12.34</v>
      </c>
      <c r="BP61">
        <v>3.98</v>
      </c>
      <c r="BQ61">
        <v>4.3899999999999997</v>
      </c>
      <c r="BR61">
        <v>1.08</v>
      </c>
      <c r="BS61">
        <v>0.21</v>
      </c>
      <c r="BT61">
        <v>0</v>
      </c>
      <c r="BU61">
        <v>0</v>
      </c>
      <c r="BV61">
        <v>0</v>
      </c>
      <c r="BW61">
        <f t="shared" si="2"/>
        <v>77.029999999999987</v>
      </c>
    </row>
    <row r="62" spans="1:75">
      <c r="A62" t="s">
        <v>104</v>
      </c>
      <c r="B62">
        <v>0</v>
      </c>
      <c r="C62">
        <v>34.125</v>
      </c>
      <c r="D62">
        <v>8.4</v>
      </c>
      <c r="E62">
        <v>0</v>
      </c>
      <c r="F62">
        <v>53.213999999999999</v>
      </c>
      <c r="G62">
        <v>16.29</v>
      </c>
      <c r="H62">
        <v>0</v>
      </c>
      <c r="I62">
        <v>58.088000000000001</v>
      </c>
      <c r="J62">
        <v>2.1920000000000002</v>
      </c>
      <c r="K62">
        <v>215.533728</v>
      </c>
      <c r="L62">
        <v>653.15250000000003</v>
      </c>
      <c r="M62">
        <v>0</v>
      </c>
      <c r="N62">
        <v>118.125</v>
      </c>
      <c r="O62">
        <v>123.66562500000001</v>
      </c>
      <c r="P62">
        <v>125.58750000000001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342</v>
      </c>
      <c r="V62">
        <v>18.140333999999999</v>
      </c>
      <c r="W62">
        <v>147.515625</v>
      </c>
      <c r="X62">
        <v>0</v>
      </c>
      <c r="Y62">
        <v>0</v>
      </c>
      <c r="Z62">
        <v>6.5537999999999998</v>
      </c>
      <c r="AA62">
        <v>0</v>
      </c>
      <c r="AB62">
        <v>13.17004</v>
      </c>
      <c r="AC62">
        <v>9.6778399999999998</v>
      </c>
      <c r="AD62">
        <v>36.544144000000003</v>
      </c>
      <c r="AE62">
        <v>30.792000000000002</v>
      </c>
      <c r="AF62">
        <v>8.8740000000000006</v>
      </c>
      <c r="AG62">
        <v>37.059600000000003</v>
      </c>
      <c r="AH62">
        <v>152.94049999999999</v>
      </c>
      <c r="AI62">
        <v>0</v>
      </c>
      <c r="AJ62">
        <v>0</v>
      </c>
      <c r="AK62">
        <v>50.252400000000002</v>
      </c>
      <c r="AL62">
        <v>79.364599999999996</v>
      </c>
      <c r="AM62">
        <v>0</v>
      </c>
      <c r="AN62">
        <v>0.87997999999999998</v>
      </c>
      <c r="AO62">
        <v>28.224</v>
      </c>
      <c r="AP62">
        <v>5.7645</v>
      </c>
      <c r="AQ62">
        <v>15.561</v>
      </c>
      <c r="AR62">
        <v>21.523199999999999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76.929999999999993</v>
      </c>
      <c r="BA62">
        <f t="shared" si="1"/>
        <v>2595.7444420000002</v>
      </c>
      <c r="BD62">
        <v>24.07</v>
      </c>
      <c r="BE62">
        <v>3.81</v>
      </c>
      <c r="BF62">
        <v>2.08</v>
      </c>
      <c r="BG62">
        <v>1.96</v>
      </c>
      <c r="BH62">
        <v>5.77</v>
      </c>
      <c r="BI62">
        <v>7.17</v>
      </c>
      <c r="BJ62">
        <v>3.11</v>
      </c>
      <c r="BK62">
        <v>4.1500000000000004</v>
      </c>
      <c r="BL62">
        <v>2.2999999999999998</v>
      </c>
      <c r="BM62">
        <v>0</v>
      </c>
      <c r="BN62">
        <v>0.51</v>
      </c>
      <c r="BO62">
        <v>12.34</v>
      </c>
      <c r="BP62">
        <v>3.98</v>
      </c>
      <c r="BQ62">
        <v>4.3899999999999997</v>
      </c>
      <c r="BR62">
        <v>1.08</v>
      </c>
      <c r="BS62">
        <v>0.21</v>
      </c>
      <c r="BT62">
        <v>0</v>
      </c>
      <c r="BU62">
        <v>0</v>
      </c>
      <c r="BV62">
        <v>0</v>
      </c>
      <c r="BW62">
        <f t="shared" si="2"/>
        <v>76.929999999999993</v>
      </c>
    </row>
    <row r="63" spans="1:75">
      <c r="A63" t="s">
        <v>105</v>
      </c>
      <c r="B63">
        <v>0</v>
      </c>
      <c r="C63">
        <v>34.125</v>
      </c>
      <c r="D63">
        <v>8.4</v>
      </c>
      <c r="E63">
        <v>0</v>
      </c>
      <c r="F63">
        <v>53.213999999999999</v>
      </c>
      <c r="G63">
        <v>16.29</v>
      </c>
      <c r="H63">
        <v>0</v>
      </c>
      <c r="I63">
        <v>58.088000000000001</v>
      </c>
      <c r="J63">
        <v>2.1920000000000002</v>
      </c>
      <c r="K63">
        <v>215.533728</v>
      </c>
      <c r="L63">
        <v>653.15250000000003</v>
      </c>
      <c r="M63">
        <v>0</v>
      </c>
      <c r="N63">
        <v>118.125</v>
      </c>
      <c r="O63">
        <v>123.66562500000001</v>
      </c>
      <c r="P63">
        <v>125.58750000000001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342</v>
      </c>
      <c r="V63">
        <v>18.140333999999999</v>
      </c>
      <c r="W63">
        <v>147.515625</v>
      </c>
      <c r="X63">
        <v>0</v>
      </c>
      <c r="Y63">
        <v>0</v>
      </c>
      <c r="Z63">
        <v>6.5537999999999998</v>
      </c>
      <c r="AA63">
        <v>0</v>
      </c>
      <c r="AB63">
        <v>13.17004</v>
      </c>
      <c r="AC63">
        <v>9.6778399999999998</v>
      </c>
      <c r="AD63">
        <v>36.544144000000003</v>
      </c>
      <c r="AE63">
        <v>30.792000000000002</v>
      </c>
      <c r="AF63">
        <v>17.748000000000001</v>
      </c>
      <c r="AG63">
        <v>37.059600000000003</v>
      </c>
      <c r="AH63">
        <v>152.94049999999999</v>
      </c>
      <c r="AI63">
        <v>0</v>
      </c>
      <c r="AJ63">
        <v>0</v>
      </c>
      <c r="AK63">
        <v>50.252400000000002</v>
      </c>
      <c r="AL63">
        <v>79.364599999999996</v>
      </c>
      <c r="AM63">
        <v>0</v>
      </c>
      <c r="AN63">
        <v>0.87997999999999998</v>
      </c>
      <c r="AO63">
        <v>28.224</v>
      </c>
      <c r="AP63">
        <v>5.7645</v>
      </c>
      <c r="AQ63">
        <v>15.561</v>
      </c>
      <c r="AR63">
        <v>24.2136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76.929999999999993</v>
      </c>
      <c r="BA63">
        <f t="shared" si="1"/>
        <v>2607.3088420000004</v>
      </c>
      <c r="BD63">
        <v>24.07</v>
      </c>
      <c r="BE63">
        <v>3.81</v>
      </c>
      <c r="BF63">
        <v>2.08</v>
      </c>
      <c r="BG63">
        <v>1.96</v>
      </c>
      <c r="BH63">
        <v>5.77</v>
      </c>
      <c r="BI63">
        <v>7.17</v>
      </c>
      <c r="BJ63">
        <v>3.11</v>
      </c>
      <c r="BK63">
        <v>4.1500000000000004</v>
      </c>
      <c r="BL63">
        <v>2.2999999999999998</v>
      </c>
      <c r="BM63">
        <v>0</v>
      </c>
      <c r="BN63">
        <v>0.51</v>
      </c>
      <c r="BO63">
        <v>12.34</v>
      </c>
      <c r="BP63">
        <v>3.98</v>
      </c>
      <c r="BQ63">
        <v>4.3899999999999997</v>
      </c>
      <c r="BR63">
        <v>1.08</v>
      </c>
      <c r="BS63">
        <v>0.21</v>
      </c>
      <c r="BT63">
        <v>0</v>
      </c>
      <c r="BU63">
        <v>0</v>
      </c>
      <c r="BV63">
        <v>0</v>
      </c>
      <c r="BW63">
        <f t="shared" si="2"/>
        <v>76.929999999999993</v>
      </c>
    </row>
    <row r="64" spans="1:75">
      <c r="A64" t="s">
        <v>106</v>
      </c>
      <c r="B64">
        <v>0</v>
      </c>
      <c r="C64">
        <v>34.125</v>
      </c>
      <c r="D64">
        <v>8.4</v>
      </c>
      <c r="E64">
        <v>0</v>
      </c>
      <c r="F64">
        <v>53.213999999999999</v>
      </c>
      <c r="G64">
        <v>16.29</v>
      </c>
      <c r="H64">
        <v>0</v>
      </c>
      <c r="I64">
        <v>58.088000000000001</v>
      </c>
      <c r="J64">
        <v>2.1920000000000002</v>
      </c>
      <c r="K64">
        <v>215.533728</v>
      </c>
      <c r="L64">
        <v>653.15250000000003</v>
      </c>
      <c r="M64">
        <v>0</v>
      </c>
      <c r="N64">
        <v>118.125</v>
      </c>
      <c r="O64">
        <v>123.66562500000001</v>
      </c>
      <c r="P64">
        <v>125.58750000000001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342</v>
      </c>
      <c r="V64">
        <v>18.140333999999999</v>
      </c>
      <c r="W64">
        <v>147.515625</v>
      </c>
      <c r="X64">
        <v>0</v>
      </c>
      <c r="Y64">
        <v>0</v>
      </c>
      <c r="Z64">
        <v>6.5537999999999998</v>
      </c>
      <c r="AA64">
        <v>0</v>
      </c>
      <c r="AB64">
        <v>13.17004</v>
      </c>
      <c r="AC64">
        <v>9.6778399999999998</v>
      </c>
      <c r="AD64">
        <v>36.544144000000003</v>
      </c>
      <c r="AE64">
        <v>30.792000000000002</v>
      </c>
      <c r="AF64">
        <v>17.748000000000001</v>
      </c>
      <c r="AG64">
        <v>37.059600000000003</v>
      </c>
      <c r="AH64">
        <v>152.94049999999999</v>
      </c>
      <c r="AI64">
        <v>0</v>
      </c>
      <c r="AJ64">
        <v>0</v>
      </c>
      <c r="AK64">
        <v>50.252400000000002</v>
      </c>
      <c r="AL64">
        <v>79.364599999999996</v>
      </c>
      <c r="AM64">
        <v>0</v>
      </c>
      <c r="AN64">
        <v>0.87997999999999998</v>
      </c>
      <c r="AO64">
        <v>28.224</v>
      </c>
      <c r="AP64">
        <v>5.7645</v>
      </c>
      <c r="AQ64">
        <v>15.561</v>
      </c>
      <c r="AR64">
        <v>24.2136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76.929999999999993</v>
      </c>
      <c r="BA64">
        <f t="shared" si="1"/>
        <v>2607.3088420000004</v>
      </c>
      <c r="BD64">
        <v>24.07</v>
      </c>
      <c r="BE64">
        <v>3.81</v>
      </c>
      <c r="BF64">
        <v>2.08</v>
      </c>
      <c r="BG64">
        <v>1.96</v>
      </c>
      <c r="BH64">
        <v>5.77</v>
      </c>
      <c r="BI64">
        <v>7.17</v>
      </c>
      <c r="BJ64">
        <v>3.11</v>
      </c>
      <c r="BK64">
        <v>4.1500000000000004</v>
      </c>
      <c r="BL64">
        <v>2.2999999999999998</v>
      </c>
      <c r="BM64">
        <v>0</v>
      </c>
      <c r="BN64">
        <v>0.51</v>
      </c>
      <c r="BO64">
        <v>12.34</v>
      </c>
      <c r="BP64">
        <v>3.98</v>
      </c>
      <c r="BQ64">
        <v>4.3899999999999997</v>
      </c>
      <c r="BR64">
        <v>1.08</v>
      </c>
      <c r="BS64">
        <v>0.21</v>
      </c>
      <c r="BT64">
        <v>0</v>
      </c>
      <c r="BU64">
        <v>0</v>
      </c>
      <c r="BV64">
        <v>0</v>
      </c>
      <c r="BW64">
        <f t="shared" si="2"/>
        <v>76.929999999999993</v>
      </c>
    </row>
    <row r="65" spans="1:75">
      <c r="A65" t="s">
        <v>107</v>
      </c>
      <c r="B65">
        <v>0</v>
      </c>
      <c r="C65">
        <v>34.125</v>
      </c>
      <c r="D65">
        <v>8.4</v>
      </c>
      <c r="E65">
        <v>0</v>
      </c>
      <c r="F65">
        <v>53.213999999999999</v>
      </c>
      <c r="G65">
        <v>16.29</v>
      </c>
      <c r="H65">
        <v>0</v>
      </c>
      <c r="I65">
        <v>58.088000000000001</v>
      </c>
      <c r="J65">
        <v>2.1920000000000002</v>
      </c>
      <c r="K65">
        <v>215.533728</v>
      </c>
      <c r="L65">
        <v>653.15250000000003</v>
      </c>
      <c r="M65">
        <v>0</v>
      </c>
      <c r="N65">
        <v>118.125</v>
      </c>
      <c r="O65">
        <v>123.66562500000001</v>
      </c>
      <c r="P65">
        <v>125.58750000000001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342</v>
      </c>
      <c r="V65">
        <v>18.140333999999999</v>
      </c>
      <c r="W65">
        <v>147.515625</v>
      </c>
      <c r="X65">
        <v>0</v>
      </c>
      <c r="Y65">
        <v>0</v>
      </c>
      <c r="Z65">
        <v>6.5537999999999998</v>
      </c>
      <c r="AA65">
        <v>0</v>
      </c>
      <c r="AB65">
        <v>13.17004</v>
      </c>
      <c r="AC65">
        <v>9.6778399999999998</v>
      </c>
      <c r="AD65">
        <v>36.544144000000003</v>
      </c>
      <c r="AE65">
        <v>30.792000000000002</v>
      </c>
      <c r="AF65">
        <v>17.748000000000001</v>
      </c>
      <c r="AG65">
        <v>37.059600000000003</v>
      </c>
      <c r="AH65">
        <v>152.94049999999999</v>
      </c>
      <c r="AI65">
        <v>3.1825000000000001</v>
      </c>
      <c r="AJ65">
        <v>0</v>
      </c>
      <c r="AK65">
        <v>50.252400000000002</v>
      </c>
      <c r="AL65">
        <v>79.364599999999996</v>
      </c>
      <c r="AM65">
        <v>0</v>
      </c>
      <c r="AN65">
        <v>0.87997999999999998</v>
      </c>
      <c r="AO65">
        <v>28.224</v>
      </c>
      <c r="AP65">
        <v>11.529</v>
      </c>
      <c r="AQ65">
        <v>15.561</v>
      </c>
      <c r="AR65">
        <v>21.523199999999999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76.929999999999993</v>
      </c>
      <c r="BA65">
        <f t="shared" si="1"/>
        <v>2613.5654420000001</v>
      </c>
      <c r="BD65">
        <v>24.07</v>
      </c>
      <c r="BE65">
        <v>3.81</v>
      </c>
      <c r="BF65">
        <v>2.08</v>
      </c>
      <c r="BG65">
        <v>1.96</v>
      </c>
      <c r="BH65">
        <v>5.77</v>
      </c>
      <c r="BI65">
        <v>7.17</v>
      </c>
      <c r="BJ65">
        <v>3.11</v>
      </c>
      <c r="BK65">
        <v>4.1500000000000004</v>
      </c>
      <c r="BL65">
        <v>2.2999999999999998</v>
      </c>
      <c r="BM65">
        <v>0</v>
      </c>
      <c r="BN65">
        <v>0.51</v>
      </c>
      <c r="BO65">
        <v>12.34</v>
      </c>
      <c r="BP65">
        <v>3.98</v>
      </c>
      <c r="BQ65">
        <v>4.3899999999999997</v>
      </c>
      <c r="BR65">
        <v>1.08</v>
      </c>
      <c r="BS65">
        <v>0.21</v>
      </c>
      <c r="BT65">
        <v>0</v>
      </c>
      <c r="BU65">
        <v>0</v>
      </c>
      <c r="BV65">
        <v>0</v>
      </c>
      <c r="BW65">
        <f t="shared" si="2"/>
        <v>76.929999999999993</v>
      </c>
    </row>
    <row r="66" spans="1:75">
      <c r="A66" t="s">
        <v>108</v>
      </c>
      <c r="B66">
        <v>0</v>
      </c>
      <c r="C66">
        <v>34.125</v>
      </c>
      <c r="D66">
        <v>8.4</v>
      </c>
      <c r="E66">
        <v>0</v>
      </c>
      <c r="F66">
        <v>53.213999999999999</v>
      </c>
      <c r="G66">
        <v>16.29</v>
      </c>
      <c r="H66">
        <v>0</v>
      </c>
      <c r="I66">
        <v>58.088000000000001</v>
      </c>
      <c r="J66">
        <v>2.1920000000000002</v>
      </c>
      <c r="K66">
        <v>215.533728</v>
      </c>
      <c r="L66">
        <v>653.15250000000003</v>
      </c>
      <c r="M66">
        <v>0</v>
      </c>
      <c r="N66">
        <v>118.125</v>
      </c>
      <c r="O66">
        <v>123.66562500000001</v>
      </c>
      <c r="P66">
        <v>125.58750000000001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342</v>
      </c>
      <c r="V66">
        <v>18.140333999999999</v>
      </c>
      <c r="W66">
        <v>147.515625</v>
      </c>
      <c r="X66">
        <v>0</v>
      </c>
      <c r="Y66">
        <v>0</v>
      </c>
      <c r="Z66">
        <v>6.5537999999999998</v>
      </c>
      <c r="AA66">
        <v>0</v>
      </c>
      <c r="AB66">
        <v>13.17004</v>
      </c>
      <c r="AC66">
        <v>19.35568</v>
      </c>
      <c r="AD66">
        <v>36.544144000000003</v>
      </c>
      <c r="AE66">
        <v>30.792000000000002</v>
      </c>
      <c r="AF66">
        <v>17.748000000000001</v>
      </c>
      <c r="AG66">
        <v>37.059600000000003</v>
      </c>
      <c r="AH66">
        <v>152.94049999999999</v>
      </c>
      <c r="AI66">
        <v>14.003</v>
      </c>
      <c r="AJ66">
        <v>0</v>
      </c>
      <c r="AK66">
        <v>50.252400000000002</v>
      </c>
      <c r="AL66">
        <v>79.364599999999996</v>
      </c>
      <c r="AM66">
        <v>0</v>
      </c>
      <c r="AN66">
        <v>0.87997999999999998</v>
      </c>
      <c r="AO66">
        <v>28.224</v>
      </c>
      <c r="AP66">
        <v>11.529</v>
      </c>
      <c r="AQ66">
        <v>15.561</v>
      </c>
      <c r="AR66">
        <v>21.523199999999999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76.929999999999993</v>
      </c>
      <c r="BA66">
        <f t="shared" si="1"/>
        <v>2634.0637820000002</v>
      </c>
      <c r="BD66">
        <v>24.07</v>
      </c>
      <c r="BE66">
        <v>3.81</v>
      </c>
      <c r="BF66">
        <v>2.08</v>
      </c>
      <c r="BG66">
        <v>1.96</v>
      </c>
      <c r="BH66">
        <v>5.77</v>
      </c>
      <c r="BI66">
        <v>7.17</v>
      </c>
      <c r="BJ66">
        <v>3.11</v>
      </c>
      <c r="BK66">
        <v>4.1500000000000004</v>
      </c>
      <c r="BL66">
        <v>2.2999999999999998</v>
      </c>
      <c r="BM66">
        <v>0</v>
      </c>
      <c r="BN66">
        <v>0.51</v>
      </c>
      <c r="BO66">
        <v>12.34</v>
      </c>
      <c r="BP66">
        <v>3.98</v>
      </c>
      <c r="BQ66">
        <v>4.3899999999999997</v>
      </c>
      <c r="BR66">
        <v>1.08</v>
      </c>
      <c r="BS66">
        <v>0.21</v>
      </c>
      <c r="BT66">
        <v>0</v>
      </c>
      <c r="BU66">
        <v>0</v>
      </c>
      <c r="BV66">
        <v>0</v>
      </c>
      <c r="BW66">
        <f t="shared" si="2"/>
        <v>76.929999999999993</v>
      </c>
    </row>
    <row r="67" spans="1:75">
      <c r="A67" t="s">
        <v>109</v>
      </c>
      <c r="B67">
        <v>0</v>
      </c>
      <c r="C67">
        <v>34.125</v>
      </c>
      <c r="D67">
        <v>8.4</v>
      </c>
      <c r="E67">
        <v>0</v>
      </c>
      <c r="F67">
        <v>53.213999999999999</v>
      </c>
      <c r="G67">
        <v>16.29</v>
      </c>
      <c r="H67">
        <v>0</v>
      </c>
      <c r="I67">
        <v>58.088000000000001</v>
      </c>
      <c r="J67">
        <v>2.1920000000000002</v>
      </c>
      <c r="K67">
        <v>215.533728</v>
      </c>
      <c r="L67">
        <v>653.15250000000003</v>
      </c>
      <c r="M67">
        <v>0</v>
      </c>
      <c r="N67">
        <v>118.125</v>
      </c>
      <c r="O67">
        <v>123.66562500000001</v>
      </c>
      <c r="P67">
        <v>125.58750000000001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342</v>
      </c>
      <c r="V67">
        <v>18.140333999999999</v>
      </c>
      <c r="W67">
        <v>147.515625</v>
      </c>
      <c r="X67">
        <v>0</v>
      </c>
      <c r="Y67">
        <v>0</v>
      </c>
      <c r="Z67">
        <v>6.5537999999999998</v>
      </c>
      <c r="AA67">
        <v>0</v>
      </c>
      <c r="AB67">
        <v>13.17004</v>
      </c>
      <c r="AC67">
        <v>19.35568</v>
      </c>
      <c r="AD67">
        <v>36.544144000000003</v>
      </c>
      <c r="AE67">
        <v>30.792000000000002</v>
      </c>
      <c r="AF67">
        <v>17.748000000000001</v>
      </c>
      <c r="AG67">
        <v>37.059600000000003</v>
      </c>
      <c r="AH67">
        <v>152.94049999999999</v>
      </c>
      <c r="AI67">
        <v>14.003</v>
      </c>
      <c r="AJ67">
        <v>0</v>
      </c>
      <c r="AK67">
        <v>50.252400000000002</v>
      </c>
      <c r="AL67">
        <v>79.364599999999996</v>
      </c>
      <c r="AM67">
        <v>0</v>
      </c>
      <c r="AN67">
        <v>0.87997999999999998</v>
      </c>
      <c r="AO67">
        <v>28.224</v>
      </c>
      <c r="AP67">
        <v>11.529</v>
      </c>
      <c r="AQ67">
        <v>31.122</v>
      </c>
      <c r="AR67">
        <v>21.523199999999999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76.929999999999993</v>
      </c>
      <c r="BA67">
        <f t="shared" si="1"/>
        <v>2649.6247819999999</v>
      </c>
      <c r="BD67">
        <v>24.07</v>
      </c>
      <c r="BE67">
        <v>3.81</v>
      </c>
      <c r="BF67">
        <v>2.08</v>
      </c>
      <c r="BG67">
        <v>1.96</v>
      </c>
      <c r="BH67">
        <v>5.77</v>
      </c>
      <c r="BI67">
        <v>7.17</v>
      </c>
      <c r="BJ67">
        <v>3.11</v>
      </c>
      <c r="BK67">
        <v>4.1500000000000004</v>
      </c>
      <c r="BL67">
        <v>2.2999999999999998</v>
      </c>
      <c r="BM67">
        <v>0</v>
      </c>
      <c r="BN67">
        <v>0.51</v>
      </c>
      <c r="BO67">
        <v>12.34</v>
      </c>
      <c r="BP67">
        <v>3.98</v>
      </c>
      <c r="BQ67">
        <v>4.3899999999999997</v>
      </c>
      <c r="BR67">
        <v>1.08</v>
      </c>
      <c r="BS67">
        <v>0.21</v>
      </c>
      <c r="BT67">
        <v>0</v>
      </c>
      <c r="BU67">
        <v>0</v>
      </c>
      <c r="BV67">
        <v>0</v>
      </c>
      <c r="BW67">
        <f t="shared" si="2"/>
        <v>76.929999999999993</v>
      </c>
    </row>
    <row r="68" spans="1:75">
      <c r="A68" t="s">
        <v>110</v>
      </c>
      <c r="B68">
        <v>0</v>
      </c>
      <c r="C68">
        <v>34.125</v>
      </c>
      <c r="D68">
        <v>8.4</v>
      </c>
      <c r="E68">
        <v>0</v>
      </c>
      <c r="F68">
        <v>53.213999999999999</v>
      </c>
      <c r="G68">
        <v>16.29</v>
      </c>
      <c r="H68">
        <v>0</v>
      </c>
      <c r="I68">
        <v>58.088000000000001</v>
      </c>
      <c r="J68">
        <v>2.1920000000000002</v>
      </c>
      <c r="K68">
        <v>215.533728</v>
      </c>
      <c r="L68">
        <v>653.15250000000003</v>
      </c>
      <c r="M68">
        <v>0</v>
      </c>
      <c r="N68">
        <v>118.125</v>
      </c>
      <c r="O68">
        <v>123.66562500000001</v>
      </c>
      <c r="P68">
        <v>125.58750000000001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342</v>
      </c>
      <c r="V68">
        <v>18.140333999999999</v>
      </c>
      <c r="W68">
        <v>147.515625</v>
      </c>
      <c r="X68">
        <v>0</v>
      </c>
      <c r="Y68">
        <v>0</v>
      </c>
      <c r="Z68">
        <v>6.5537999999999998</v>
      </c>
      <c r="AA68">
        <v>0</v>
      </c>
      <c r="AB68">
        <v>13.17004</v>
      </c>
      <c r="AC68">
        <v>19.35568</v>
      </c>
      <c r="AD68">
        <v>36.544144000000003</v>
      </c>
      <c r="AE68">
        <v>30.792000000000002</v>
      </c>
      <c r="AF68">
        <v>17.748000000000001</v>
      </c>
      <c r="AG68">
        <v>37.059600000000003</v>
      </c>
      <c r="AH68">
        <v>152.94049999999999</v>
      </c>
      <c r="AI68">
        <v>14.003</v>
      </c>
      <c r="AJ68">
        <v>0</v>
      </c>
      <c r="AK68">
        <v>50.252400000000002</v>
      </c>
      <c r="AL68">
        <v>79.364599999999996</v>
      </c>
      <c r="AM68">
        <v>0</v>
      </c>
      <c r="AN68">
        <v>0.87997999999999998</v>
      </c>
      <c r="AO68">
        <v>28.224</v>
      </c>
      <c r="AP68">
        <v>11.529</v>
      </c>
      <c r="AQ68">
        <v>31.122</v>
      </c>
      <c r="AR68">
        <v>21.523199999999999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76.929999999999993</v>
      </c>
      <c r="BA68">
        <f t="shared" ref="BA68:BA98" si="4">SUM(B68:AZ68)</f>
        <v>2649.6247819999999</v>
      </c>
      <c r="BD68">
        <v>24.07</v>
      </c>
      <c r="BE68">
        <v>3.81</v>
      </c>
      <c r="BF68">
        <v>2.08</v>
      </c>
      <c r="BG68">
        <v>1.96</v>
      </c>
      <c r="BH68">
        <v>5.77</v>
      </c>
      <c r="BI68">
        <v>7.17</v>
      </c>
      <c r="BJ68">
        <v>3.11</v>
      </c>
      <c r="BK68">
        <v>4.1500000000000004</v>
      </c>
      <c r="BL68">
        <v>2.2999999999999998</v>
      </c>
      <c r="BM68">
        <v>0</v>
      </c>
      <c r="BN68">
        <v>0.51</v>
      </c>
      <c r="BO68">
        <v>12.34</v>
      </c>
      <c r="BP68">
        <v>3.98</v>
      </c>
      <c r="BQ68">
        <v>4.3899999999999997</v>
      </c>
      <c r="BR68">
        <v>1.08</v>
      </c>
      <c r="BS68">
        <v>0.21</v>
      </c>
      <c r="BT68">
        <v>0</v>
      </c>
      <c r="BU68">
        <v>0</v>
      </c>
      <c r="BV68">
        <v>0</v>
      </c>
      <c r="BW68">
        <f t="shared" ref="BW68:BW98" si="5">SUM(BD68:BV68)</f>
        <v>76.929999999999993</v>
      </c>
    </row>
    <row r="69" spans="1:75">
      <c r="A69" t="s">
        <v>111</v>
      </c>
      <c r="B69">
        <v>0</v>
      </c>
      <c r="C69">
        <v>34.125</v>
      </c>
      <c r="D69">
        <v>8.4</v>
      </c>
      <c r="E69">
        <v>0</v>
      </c>
      <c r="F69">
        <v>53.213999999999999</v>
      </c>
      <c r="G69">
        <v>16.29</v>
      </c>
      <c r="H69">
        <v>0</v>
      </c>
      <c r="I69">
        <v>58.088000000000001</v>
      </c>
      <c r="J69">
        <v>2.1920000000000002</v>
      </c>
      <c r="K69">
        <v>215.533728</v>
      </c>
      <c r="L69">
        <v>653.15250000000003</v>
      </c>
      <c r="M69">
        <v>0</v>
      </c>
      <c r="N69">
        <v>118.125</v>
      </c>
      <c r="O69">
        <v>123.66562500000001</v>
      </c>
      <c r="P69">
        <v>125.58750000000001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342</v>
      </c>
      <c r="V69">
        <v>18.140333999999999</v>
      </c>
      <c r="W69">
        <v>147.515625</v>
      </c>
      <c r="X69">
        <v>0</v>
      </c>
      <c r="Y69">
        <v>0</v>
      </c>
      <c r="Z69">
        <v>6.5537999999999998</v>
      </c>
      <c r="AA69">
        <v>0</v>
      </c>
      <c r="AB69">
        <v>26.34008</v>
      </c>
      <c r="AC69">
        <v>19.35568</v>
      </c>
      <c r="AD69">
        <v>36.544144000000003</v>
      </c>
      <c r="AE69">
        <v>30.792000000000002</v>
      </c>
      <c r="AF69">
        <v>17.748000000000001</v>
      </c>
      <c r="AG69">
        <v>37.059600000000003</v>
      </c>
      <c r="AH69">
        <v>152.94049999999999</v>
      </c>
      <c r="AI69">
        <v>14.003</v>
      </c>
      <c r="AJ69">
        <v>0</v>
      </c>
      <c r="AK69">
        <v>50.252400000000002</v>
      </c>
      <c r="AL69">
        <v>79.364599999999996</v>
      </c>
      <c r="AM69">
        <v>0</v>
      </c>
      <c r="AN69">
        <v>0.87997999999999998</v>
      </c>
      <c r="AO69">
        <v>28.224</v>
      </c>
      <c r="AP69">
        <v>11.529</v>
      </c>
      <c r="AQ69">
        <v>31.122</v>
      </c>
      <c r="AR69">
        <v>21.523199999999999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76.929999999999993</v>
      </c>
      <c r="BA69">
        <f t="shared" si="4"/>
        <v>2662.7948219999998</v>
      </c>
      <c r="BD69">
        <v>24.07</v>
      </c>
      <c r="BE69">
        <v>3.81</v>
      </c>
      <c r="BF69">
        <v>2.08</v>
      </c>
      <c r="BG69">
        <v>1.96</v>
      </c>
      <c r="BH69">
        <v>5.77</v>
      </c>
      <c r="BI69">
        <v>7.17</v>
      </c>
      <c r="BJ69">
        <v>3.11</v>
      </c>
      <c r="BK69">
        <v>4.1500000000000004</v>
      </c>
      <c r="BL69">
        <v>2.2999999999999998</v>
      </c>
      <c r="BM69">
        <v>0</v>
      </c>
      <c r="BN69">
        <v>0.51</v>
      </c>
      <c r="BO69">
        <v>12.34</v>
      </c>
      <c r="BP69">
        <v>3.98</v>
      </c>
      <c r="BQ69">
        <v>4.3899999999999997</v>
      </c>
      <c r="BR69">
        <v>1.08</v>
      </c>
      <c r="BS69">
        <v>0.21</v>
      </c>
      <c r="BT69">
        <v>0</v>
      </c>
      <c r="BU69">
        <v>0</v>
      </c>
      <c r="BV69">
        <v>0</v>
      </c>
      <c r="BW69">
        <f t="shared" si="5"/>
        <v>76.929999999999993</v>
      </c>
    </row>
    <row r="70" spans="1:75">
      <c r="A70" t="s">
        <v>112</v>
      </c>
      <c r="B70">
        <v>0</v>
      </c>
      <c r="C70">
        <v>34.125</v>
      </c>
      <c r="D70">
        <v>8.4</v>
      </c>
      <c r="E70">
        <v>0</v>
      </c>
      <c r="F70">
        <v>53.213999999999999</v>
      </c>
      <c r="G70">
        <v>16.29</v>
      </c>
      <c r="H70">
        <v>0</v>
      </c>
      <c r="I70">
        <v>58.088000000000001</v>
      </c>
      <c r="J70">
        <v>2.1920000000000002</v>
      </c>
      <c r="K70">
        <v>215.533728</v>
      </c>
      <c r="L70">
        <v>653.15250000000003</v>
      </c>
      <c r="M70">
        <v>0</v>
      </c>
      <c r="N70">
        <v>118.125</v>
      </c>
      <c r="O70">
        <v>123.66562500000001</v>
      </c>
      <c r="P70">
        <v>125.58750000000001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342</v>
      </c>
      <c r="V70">
        <v>18.140333999999999</v>
      </c>
      <c r="W70">
        <v>147.515625</v>
      </c>
      <c r="X70">
        <v>0</v>
      </c>
      <c r="Y70">
        <v>0</v>
      </c>
      <c r="Z70">
        <v>6.5537999999999998</v>
      </c>
      <c r="AA70">
        <v>0</v>
      </c>
      <c r="AB70">
        <v>26.34008</v>
      </c>
      <c r="AC70">
        <v>19.35568</v>
      </c>
      <c r="AD70">
        <v>36.544144000000003</v>
      </c>
      <c r="AE70">
        <v>30.792000000000002</v>
      </c>
      <c r="AF70">
        <v>17.748000000000001</v>
      </c>
      <c r="AG70">
        <v>37.059600000000003</v>
      </c>
      <c r="AH70">
        <v>152.94049999999999</v>
      </c>
      <c r="AI70">
        <v>14.003</v>
      </c>
      <c r="AJ70">
        <v>0</v>
      </c>
      <c r="AK70">
        <v>50.252400000000002</v>
      </c>
      <c r="AL70">
        <v>79.364599999999996</v>
      </c>
      <c r="AM70">
        <v>0</v>
      </c>
      <c r="AN70">
        <v>0.87997999999999998</v>
      </c>
      <c r="AO70">
        <v>28.224</v>
      </c>
      <c r="AP70">
        <v>11.529</v>
      </c>
      <c r="AQ70">
        <v>31.122</v>
      </c>
      <c r="AR70">
        <v>21.523199999999999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76.929999999999993</v>
      </c>
      <c r="BA70">
        <f t="shared" si="4"/>
        <v>2662.7948219999998</v>
      </c>
      <c r="BD70">
        <v>24.07</v>
      </c>
      <c r="BE70">
        <v>3.81</v>
      </c>
      <c r="BF70">
        <v>2.08</v>
      </c>
      <c r="BG70">
        <v>1.96</v>
      </c>
      <c r="BH70">
        <v>5.77</v>
      </c>
      <c r="BI70">
        <v>7.17</v>
      </c>
      <c r="BJ70">
        <v>3.11</v>
      </c>
      <c r="BK70">
        <v>4.1500000000000004</v>
      </c>
      <c r="BL70">
        <v>2.2999999999999998</v>
      </c>
      <c r="BM70">
        <v>0</v>
      </c>
      <c r="BN70">
        <v>0.51</v>
      </c>
      <c r="BO70">
        <v>12.34</v>
      </c>
      <c r="BP70">
        <v>3.98</v>
      </c>
      <c r="BQ70">
        <v>4.3899999999999997</v>
      </c>
      <c r="BR70">
        <v>1.08</v>
      </c>
      <c r="BS70">
        <v>0.21</v>
      </c>
      <c r="BT70">
        <v>0</v>
      </c>
      <c r="BU70">
        <v>0</v>
      </c>
      <c r="BV70">
        <v>0</v>
      </c>
      <c r="BW70">
        <f t="shared" si="5"/>
        <v>76.929999999999993</v>
      </c>
    </row>
    <row r="71" spans="1:75">
      <c r="A71" t="s">
        <v>113</v>
      </c>
      <c r="B71">
        <v>0</v>
      </c>
      <c r="C71">
        <v>34.125</v>
      </c>
      <c r="D71">
        <v>8.4</v>
      </c>
      <c r="E71">
        <v>0</v>
      </c>
      <c r="F71">
        <v>53.213999999999999</v>
      </c>
      <c r="G71">
        <v>16.29</v>
      </c>
      <c r="H71">
        <v>0</v>
      </c>
      <c r="I71">
        <v>58.088000000000001</v>
      </c>
      <c r="J71">
        <v>2.1920000000000002</v>
      </c>
      <c r="K71">
        <v>215.533728</v>
      </c>
      <c r="L71">
        <v>653.15250000000003</v>
      </c>
      <c r="M71">
        <v>0</v>
      </c>
      <c r="N71">
        <v>118.125</v>
      </c>
      <c r="O71">
        <v>123.66562500000001</v>
      </c>
      <c r="P71">
        <v>125.58750000000001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342</v>
      </c>
      <c r="V71">
        <v>18.140333999999999</v>
      </c>
      <c r="W71">
        <v>147.515625</v>
      </c>
      <c r="X71">
        <v>0</v>
      </c>
      <c r="Y71">
        <v>0</v>
      </c>
      <c r="Z71">
        <v>1.1000000000000001</v>
      </c>
      <c r="AA71">
        <v>0</v>
      </c>
      <c r="AB71">
        <v>26.34008</v>
      </c>
      <c r="AC71">
        <v>19.35568</v>
      </c>
      <c r="AD71">
        <v>36.544144000000003</v>
      </c>
      <c r="AE71">
        <v>30.792000000000002</v>
      </c>
      <c r="AF71">
        <v>26.622</v>
      </c>
      <c r="AG71">
        <v>37.059600000000003</v>
      </c>
      <c r="AH71">
        <v>152.94049999999999</v>
      </c>
      <c r="AI71">
        <v>3.1825000000000001</v>
      </c>
      <c r="AJ71">
        <v>0</v>
      </c>
      <c r="AK71">
        <v>50.252400000000002</v>
      </c>
      <c r="AL71">
        <v>79.364599999999996</v>
      </c>
      <c r="AM71">
        <v>9.3309999999999995</v>
      </c>
      <c r="AN71">
        <v>0.87997999999999998</v>
      </c>
      <c r="AO71">
        <v>28.224</v>
      </c>
      <c r="AP71">
        <v>11.529</v>
      </c>
      <c r="AQ71">
        <v>46.683</v>
      </c>
      <c r="AR71">
        <v>21.523199999999999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76.959999999999994</v>
      </c>
      <c r="BA71">
        <f t="shared" si="4"/>
        <v>2680.3165220000001</v>
      </c>
      <c r="BD71">
        <v>24.07</v>
      </c>
      <c r="BE71">
        <v>3.81</v>
      </c>
      <c r="BF71">
        <v>2.08</v>
      </c>
      <c r="BG71">
        <v>1.96</v>
      </c>
      <c r="BH71">
        <v>5.77</v>
      </c>
      <c r="BI71">
        <v>7.17</v>
      </c>
      <c r="BJ71">
        <v>3.11</v>
      </c>
      <c r="BK71">
        <v>4.1500000000000004</v>
      </c>
      <c r="BL71">
        <v>2.2999999999999998</v>
      </c>
      <c r="BM71">
        <v>0</v>
      </c>
      <c r="BN71">
        <v>0.51</v>
      </c>
      <c r="BO71">
        <v>12.34</v>
      </c>
      <c r="BP71">
        <v>3.98</v>
      </c>
      <c r="BQ71">
        <v>4.3899999999999997</v>
      </c>
      <c r="BR71">
        <v>1.08</v>
      </c>
      <c r="BS71">
        <v>0.24</v>
      </c>
      <c r="BT71">
        <v>0</v>
      </c>
      <c r="BU71">
        <v>0</v>
      </c>
      <c r="BV71">
        <v>0</v>
      </c>
      <c r="BW71">
        <f t="shared" si="5"/>
        <v>76.959999999999994</v>
      </c>
    </row>
    <row r="72" spans="1:75">
      <c r="A72" t="s">
        <v>114</v>
      </c>
      <c r="B72">
        <v>0</v>
      </c>
      <c r="C72">
        <v>34.125</v>
      </c>
      <c r="D72">
        <v>8.4</v>
      </c>
      <c r="E72">
        <v>0</v>
      </c>
      <c r="F72">
        <v>53.213999999999999</v>
      </c>
      <c r="G72">
        <v>16.29</v>
      </c>
      <c r="H72">
        <v>0</v>
      </c>
      <c r="I72">
        <v>58.088000000000001</v>
      </c>
      <c r="J72">
        <v>2.1920000000000002</v>
      </c>
      <c r="K72">
        <v>215.533728</v>
      </c>
      <c r="L72">
        <v>653.15250000000003</v>
      </c>
      <c r="M72">
        <v>0</v>
      </c>
      <c r="N72">
        <v>118.125</v>
      </c>
      <c r="O72">
        <v>123.66562500000001</v>
      </c>
      <c r="P72">
        <v>125.58750000000001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342</v>
      </c>
      <c r="V72">
        <v>18.140333999999999</v>
      </c>
      <c r="W72">
        <v>147.515625</v>
      </c>
      <c r="X72">
        <v>0</v>
      </c>
      <c r="Y72">
        <v>0</v>
      </c>
      <c r="Z72">
        <v>1.1000000000000001</v>
      </c>
      <c r="AA72">
        <v>14.128360000000001</v>
      </c>
      <c r="AB72">
        <v>26.34008</v>
      </c>
      <c r="AC72">
        <v>19.35568</v>
      </c>
      <c r="AD72">
        <v>36.544144000000003</v>
      </c>
      <c r="AE72">
        <v>30.792000000000002</v>
      </c>
      <c r="AF72">
        <v>26.622</v>
      </c>
      <c r="AG72">
        <v>37.059600000000003</v>
      </c>
      <c r="AH72">
        <v>152.94049999999999</v>
      </c>
      <c r="AI72">
        <v>3.1825000000000001</v>
      </c>
      <c r="AJ72">
        <v>0</v>
      </c>
      <c r="AK72">
        <v>50.252400000000002</v>
      </c>
      <c r="AL72">
        <v>79.364599999999996</v>
      </c>
      <c r="AM72">
        <v>10.557359999999999</v>
      </c>
      <c r="AN72">
        <v>0.87997999999999998</v>
      </c>
      <c r="AO72">
        <v>28.224</v>
      </c>
      <c r="AP72">
        <v>11.529</v>
      </c>
      <c r="AQ72">
        <v>46.683</v>
      </c>
      <c r="AR72">
        <v>21.523199999999999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76.97</v>
      </c>
      <c r="BA72">
        <f t="shared" si="4"/>
        <v>2695.6812419999997</v>
      </c>
      <c r="BD72">
        <v>24.07</v>
      </c>
      <c r="BE72">
        <v>3.81</v>
      </c>
      <c r="BF72">
        <v>2.08</v>
      </c>
      <c r="BG72">
        <v>1.96</v>
      </c>
      <c r="BH72">
        <v>5.77</v>
      </c>
      <c r="BI72">
        <v>7.17</v>
      </c>
      <c r="BJ72">
        <v>3.11</v>
      </c>
      <c r="BK72">
        <v>4.1500000000000004</v>
      </c>
      <c r="BL72">
        <v>2.2999999999999998</v>
      </c>
      <c r="BM72">
        <v>0</v>
      </c>
      <c r="BN72">
        <v>0.51</v>
      </c>
      <c r="BO72">
        <v>12.34</v>
      </c>
      <c r="BP72">
        <v>3.98</v>
      </c>
      <c r="BQ72">
        <v>4.3899999999999997</v>
      </c>
      <c r="BR72">
        <v>1.08</v>
      </c>
      <c r="BS72">
        <v>0.25</v>
      </c>
      <c r="BT72">
        <v>0</v>
      </c>
      <c r="BU72">
        <v>0</v>
      </c>
      <c r="BV72">
        <v>0</v>
      </c>
      <c r="BW72">
        <f t="shared" si="5"/>
        <v>76.97</v>
      </c>
    </row>
    <row r="73" spans="1:75">
      <c r="A73" t="s">
        <v>115</v>
      </c>
      <c r="B73">
        <v>0</v>
      </c>
      <c r="C73">
        <v>34.125</v>
      </c>
      <c r="D73">
        <v>8.4</v>
      </c>
      <c r="E73">
        <v>0</v>
      </c>
      <c r="F73">
        <v>53.213999999999999</v>
      </c>
      <c r="G73">
        <v>16.29</v>
      </c>
      <c r="H73">
        <v>0</v>
      </c>
      <c r="I73">
        <v>58.088000000000001</v>
      </c>
      <c r="J73">
        <v>2.1920000000000002</v>
      </c>
      <c r="K73">
        <v>215.533728</v>
      </c>
      <c r="L73">
        <v>653.15250000000003</v>
      </c>
      <c r="M73">
        <v>0</v>
      </c>
      <c r="N73">
        <v>118.125</v>
      </c>
      <c r="O73">
        <v>123.66562500000001</v>
      </c>
      <c r="P73">
        <v>125.58750000000001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345.375</v>
      </c>
      <c r="V73">
        <v>18.140333999999999</v>
      </c>
      <c r="W73">
        <v>147.515625</v>
      </c>
      <c r="X73">
        <v>0</v>
      </c>
      <c r="Y73">
        <v>0</v>
      </c>
      <c r="Z73">
        <v>1.1000000000000001</v>
      </c>
      <c r="AA73">
        <v>28.09872</v>
      </c>
      <c r="AB73">
        <v>26.34008</v>
      </c>
      <c r="AC73">
        <v>19.35568</v>
      </c>
      <c r="AD73">
        <v>36.544144000000003</v>
      </c>
      <c r="AE73">
        <v>30.792000000000002</v>
      </c>
      <c r="AF73">
        <v>26.622</v>
      </c>
      <c r="AG73">
        <v>37.059600000000003</v>
      </c>
      <c r="AH73">
        <v>152.94049999999999</v>
      </c>
      <c r="AI73">
        <v>14.003</v>
      </c>
      <c r="AJ73">
        <v>0</v>
      </c>
      <c r="AK73">
        <v>50.252400000000002</v>
      </c>
      <c r="AL73">
        <v>79.364599999999996</v>
      </c>
      <c r="AM73">
        <v>10.557359999999999</v>
      </c>
      <c r="AN73">
        <v>0.87997999999999998</v>
      </c>
      <c r="AO73">
        <v>28.224</v>
      </c>
      <c r="AP73">
        <v>11.529</v>
      </c>
      <c r="AQ73">
        <v>46.683</v>
      </c>
      <c r="AR73">
        <v>21.523199999999999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76.989999999999995</v>
      </c>
      <c r="BA73">
        <f t="shared" si="4"/>
        <v>2723.8671019999997</v>
      </c>
      <c r="BD73">
        <v>24.07</v>
      </c>
      <c r="BE73">
        <v>3.81</v>
      </c>
      <c r="BF73">
        <v>2.08</v>
      </c>
      <c r="BG73">
        <v>1.96</v>
      </c>
      <c r="BH73">
        <v>5.77</v>
      </c>
      <c r="BI73">
        <v>7.17</v>
      </c>
      <c r="BJ73">
        <v>3.11</v>
      </c>
      <c r="BK73">
        <v>4.1500000000000004</v>
      </c>
      <c r="BL73">
        <v>2.2999999999999998</v>
      </c>
      <c r="BM73">
        <v>0</v>
      </c>
      <c r="BN73">
        <v>0.51</v>
      </c>
      <c r="BO73">
        <v>12.34</v>
      </c>
      <c r="BP73">
        <v>3.98</v>
      </c>
      <c r="BQ73">
        <v>4.3899999999999997</v>
      </c>
      <c r="BR73">
        <v>1.08</v>
      </c>
      <c r="BS73">
        <v>0.27</v>
      </c>
      <c r="BT73">
        <v>0</v>
      </c>
      <c r="BU73">
        <v>0</v>
      </c>
      <c r="BV73">
        <v>0</v>
      </c>
      <c r="BW73">
        <f t="shared" si="5"/>
        <v>76.989999999999995</v>
      </c>
    </row>
    <row r="74" spans="1:75">
      <c r="A74" t="s">
        <v>116</v>
      </c>
      <c r="B74">
        <v>0</v>
      </c>
      <c r="C74">
        <v>34.125</v>
      </c>
      <c r="D74">
        <v>8.4</v>
      </c>
      <c r="E74">
        <v>0</v>
      </c>
      <c r="F74">
        <v>53.213999999999999</v>
      </c>
      <c r="G74">
        <v>16.29</v>
      </c>
      <c r="H74">
        <v>0</v>
      </c>
      <c r="I74">
        <v>58.088000000000001</v>
      </c>
      <c r="J74">
        <v>2.1920000000000002</v>
      </c>
      <c r="K74">
        <v>215.533728</v>
      </c>
      <c r="L74">
        <v>653.15250000000003</v>
      </c>
      <c r="M74">
        <v>0</v>
      </c>
      <c r="N74">
        <v>118.125</v>
      </c>
      <c r="O74">
        <v>123.66562500000001</v>
      </c>
      <c r="P74">
        <v>125.58750000000001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345.375</v>
      </c>
      <c r="V74">
        <v>18.140333999999999</v>
      </c>
      <c r="W74">
        <v>147.515625</v>
      </c>
      <c r="X74">
        <v>0</v>
      </c>
      <c r="Y74">
        <v>0</v>
      </c>
      <c r="Z74">
        <v>6.5537999999999998</v>
      </c>
      <c r="AA74">
        <v>28.09872</v>
      </c>
      <c r="AB74">
        <v>26.34008</v>
      </c>
      <c r="AC74">
        <v>19.35568</v>
      </c>
      <c r="AD74">
        <v>36.544144000000003</v>
      </c>
      <c r="AE74">
        <v>30.792000000000002</v>
      </c>
      <c r="AF74">
        <v>26.622</v>
      </c>
      <c r="AG74">
        <v>37.059600000000003</v>
      </c>
      <c r="AH74">
        <v>152.94049999999999</v>
      </c>
      <c r="AI74">
        <v>14.003</v>
      </c>
      <c r="AJ74">
        <v>0</v>
      </c>
      <c r="AK74">
        <v>50.252400000000002</v>
      </c>
      <c r="AL74">
        <v>79.364599999999996</v>
      </c>
      <c r="AM74">
        <v>15.836040000000001</v>
      </c>
      <c r="AN74">
        <v>0.87997999999999998</v>
      </c>
      <c r="AO74">
        <v>28.224</v>
      </c>
      <c r="AP74">
        <v>11.529</v>
      </c>
      <c r="AQ74">
        <v>46.683</v>
      </c>
      <c r="AR74">
        <v>21.523199999999999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77</v>
      </c>
      <c r="BA74">
        <f t="shared" si="4"/>
        <v>2734.6095820000005</v>
      </c>
      <c r="BD74">
        <v>24.07</v>
      </c>
      <c r="BE74">
        <v>3.81</v>
      </c>
      <c r="BF74">
        <v>2.08</v>
      </c>
      <c r="BG74">
        <v>1.96</v>
      </c>
      <c r="BH74">
        <v>5.77</v>
      </c>
      <c r="BI74">
        <v>7.17</v>
      </c>
      <c r="BJ74">
        <v>3.11</v>
      </c>
      <c r="BK74">
        <v>4.1500000000000004</v>
      </c>
      <c r="BL74">
        <v>2.2999999999999998</v>
      </c>
      <c r="BM74">
        <v>0</v>
      </c>
      <c r="BN74">
        <v>0.51</v>
      </c>
      <c r="BO74">
        <v>12.34</v>
      </c>
      <c r="BP74">
        <v>3.98</v>
      </c>
      <c r="BQ74">
        <v>4.3899999999999997</v>
      </c>
      <c r="BR74">
        <v>1.08</v>
      </c>
      <c r="BS74">
        <v>0.28000000000000003</v>
      </c>
      <c r="BT74">
        <v>0</v>
      </c>
      <c r="BU74">
        <v>0</v>
      </c>
      <c r="BV74">
        <v>0</v>
      </c>
      <c r="BW74">
        <f t="shared" si="5"/>
        <v>77</v>
      </c>
    </row>
    <row r="75" spans="1:75">
      <c r="A75" t="s">
        <v>117</v>
      </c>
      <c r="B75">
        <v>0</v>
      </c>
      <c r="C75">
        <v>34.125</v>
      </c>
      <c r="D75">
        <v>8.4</v>
      </c>
      <c r="E75">
        <v>0</v>
      </c>
      <c r="F75">
        <v>53.213999999999999</v>
      </c>
      <c r="G75">
        <v>16.29</v>
      </c>
      <c r="H75">
        <v>0</v>
      </c>
      <c r="I75">
        <v>58.088000000000001</v>
      </c>
      <c r="J75">
        <v>2.1920000000000002</v>
      </c>
      <c r="K75">
        <v>215.533728</v>
      </c>
      <c r="L75">
        <v>653.15250000000003</v>
      </c>
      <c r="M75">
        <v>0</v>
      </c>
      <c r="N75">
        <v>118.125</v>
      </c>
      <c r="O75">
        <v>123.66562500000001</v>
      </c>
      <c r="P75">
        <v>125.58750000000001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345.375</v>
      </c>
      <c r="V75">
        <v>18.140333999999999</v>
      </c>
      <c r="W75">
        <v>147.515625</v>
      </c>
      <c r="X75">
        <v>0</v>
      </c>
      <c r="Y75">
        <v>0</v>
      </c>
      <c r="Z75">
        <v>6.5537999999999998</v>
      </c>
      <c r="AA75">
        <v>37.130000000000003</v>
      </c>
      <c r="AB75">
        <v>26.34008</v>
      </c>
      <c r="AC75">
        <v>19.35568</v>
      </c>
      <c r="AD75">
        <v>36.544144000000003</v>
      </c>
      <c r="AE75">
        <v>30.792000000000002</v>
      </c>
      <c r="AF75">
        <v>26.622</v>
      </c>
      <c r="AG75">
        <v>37.059600000000003</v>
      </c>
      <c r="AH75">
        <v>152.94049999999999</v>
      </c>
      <c r="AI75">
        <v>3.1825000000000001</v>
      </c>
      <c r="AJ75">
        <v>0</v>
      </c>
      <c r="AK75">
        <v>50.252400000000002</v>
      </c>
      <c r="AL75">
        <v>79.364599999999996</v>
      </c>
      <c r="AM75">
        <v>15.836040000000001</v>
      </c>
      <c r="AN75">
        <v>0.87997999999999998</v>
      </c>
      <c r="AO75">
        <v>28.224</v>
      </c>
      <c r="AP75">
        <v>9.4794</v>
      </c>
      <c r="AQ75">
        <v>46.683</v>
      </c>
      <c r="AR75">
        <v>21.523199999999999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77.45</v>
      </c>
      <c r="BA75">
        <f t="shared" si="4"/>
        <v>2731.2207619999999</v>
      </c>
      <c r="BD75">
        <v>25.2</v>
      </c>
      <c r="BE75">
        <v>3.73</v>
      </c>
      <c r="BF75">
        <v>2.14</v>
      </c>
      <c r="BG75">
        <v>1.9</v>
      </c>
      <c r="BH75">
        <v>5.77</v>
      </c>
      <c r="BI75">
        <v>7.03</v>
      </c>
      <c r="BJ75">
        <v>3.21</v>
      </c>
      <c r="BK75">
        <v>4.1500000000000004</v>
      </c>
      <c r="BL75">
        <v>2.19</v>
      </c>
      <c r="BM75">
        <v>0</v>
      </c>
      <c r="BN75">
        <v>0.49</v>
      </c>
      <c r="BO75">
        <v>12.05</v>
      </c>
      <c r="BP75">
        <v>3.89</v>
      </c>
      <c r="BQ75">
        <v>4.2699999999999996</v>
      </c>
      <c r="BR75">
        <v>1.1200000000000001</v>
      </c>
      <c r="BS75">
        <v>0.31</v>
      </c>
      <c r="BT75">
        <v>0</v>
      </c>
      <c r="BU75">
        <v>0</v>
      </c>
      <c r="BV75">
        <v>0</v>
      </c>
      <c r="BW75">
        <f t="shared" si="5"/>
        <v>77.45</v>
      </c>
    </row>
    <row r="76" spans="1:75">
      <c r="A76" t="s">
        <v>118</v>
      </c>
      <c r="B76">
        <v>0</v>
      </c>
      <c r="C76">
        <v>34.125</v>
      </c>
      <c r="D76">
        <v>8.4</v>
      </c>
      <c r="E76">
        <v>0</v>
      </c>
      <c r="F76">
        <v>53.213999999999999</v>
      </c>
      <c r="G76">
        <v>16.29</v>
      </c>
      <c r="H76">
        <v>0</v>
      </c>
      <c r="I76">
        <v>58.088000000000001</v>
      </c>
      <c r="J76">
        <v>2.1920000000000002</v>
      </c>
      <c r="K76">
        <v>215.533728</v>
      </c>
      <c r="L76">
        <v>653.15250000000003</v>
      </c>
      <c r="M76">
        <v>0</v>
      </c>
      <c r="N76">
        <v>118.125</v>
      </c>
      <c r="O76">
        <v>123.66562500000001</v>
      </c>
      <c r="P76">
        <v>125.58750000000001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345.375</v>
      </c>
      <c r="V76">
        <v>18.140333999999999</v>
      </c>
      <c r="W76">
        <v>147.515625</v>
      </c>
      <c r="X76">
        <v>0</v>
      </c>
      <c r="Y76">
        <v>0</v>
      </c>
      <c r="Z76">
        <v>6.5537999999999998</v>
      </c>
      <c r="AA76">
        <v>39.5</v>
      </c>
      <c r="AB76">
        <v>39.510120000000001</v>
      </c>
      <c r="AC76">
        <v>29.062808</v>
      </c>
      <c r="AD76">
        <v>36.544144000000003</v>
      </c>
      <c r="AE76">
        <v>30.792000000000002</v>
      </c>
      <c r="AF76">
        <v>26.622</v>
      </c>
      <c r="AG76">
        <v>37.059600000000003</v>
      </c>
      <c r="AH76">
        <v>152.94049999999999</v>
      </c>
      <c r="AI76">
        <v>3.1825000000000001</v>
      </c>
      <c r="AJ76">
        <v>0</v>
      </c>
      <c r="AK76">
        <v>50.252400000000002</v>
      </c>
      <c r="AL76">
        <v>79.364599999999996</v>
      </c>
      <c r="AM76">
        <v>15.836040000000001</v>
      </c>
      <c r="AN76">
        <v>0.87997999999999998</v>
      </c>
      <c r="AO76">
        <v>28.224</v>
      </c>
      <c r="AP76">
        <v>9.4794</v>
      </c>
      <c r="AQ76">
        <v>62.244</v>
      </c>
      <c r="AR76">
        <v>21.523199999999999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77.45</v>
      </c>
      <c r="BA76">
        <f t="shared" si="4"/>
        <v>2772.0289300000004</v>
      </c>
      <c r="BD76">
        <v>25.2</v>
      </c>
      <c r="BE76">
        <v>3.73</v>
      </c>
      <c r="BF76">
        <v>2.14</v>
      </c>
      <c r="BG76">
        <v>1.9</v>
      </c>
      <c r="BH76">
        <v>5.77</v>
      </c>
      <c r="BI76">
        <v>7.03</v>
      </c>
      <c r="BJ76">
        <v>3.21</v>
      </c>
      <c r="BK76">
        <v>4.1500000000000004</v>
      </c>
      <c r="BL76">
        <v>2.19</v>
      </c>
      <c r="BM76">
        <v>0</v>
      </c>
      <c r="BN76">
        <v>0.49</v>
      </c>
      <c r="BO76">
        <v>12.05</v>
      </c>
      <c r="BP76">
        <v>3.89</v>
      </c>
      <c r="BQ76">
        <v>4.2699999999999996</v>
      </c>
      <c r="BR76">
        <v>1.1200000000000001</v>
      </c>
      <c r="BS76">
        <v>0.31</v>
      </c>
      <c r="BT76">
        <v>0</v>
      </c>
      <c r="BU76">
        <v>0</v>
      </c>
      <c r="BV76">
        <v>0</v>
      </c>
      <c r="BW76">
        <f t="shared" si="5"/>
        <v>77.45</v>
      </c>
    </row>
    <row r="77" spans="1:75">
      <c r="A77" t="s">
        <v>119</v>
      </c>
      <c r="B77">
        <v>0</v>
      </c>
      <c r="C77">
        <v>34.125</v>
      </c>
      <c r="D77">
        <v>8.4</v>
      </c>
      <c r="E77">
        <v>0</v>
      </c>
      <c r="F77">
        <v>53.213999999999999</v>
      </c>
      <c r="G77">
        <v>16.29</v>
      </c>
      <c r="H77">
        <v>0</v>
      </c>
      <c r="I77">
        <v>58.088000000000001</v>
      </c>
      <c r="J77">
        <v>2.1920000000000002</v>
      </c>
      <c r="K77">
        <v>215.533728</v>
      </c>
      <c r="L77">
        <v>653.15250000000003</v>
      </c>
      <c r="M77">
        <v>0</v>
      </c>
      <c r="N77">
        <v>118.125</v>
      </c>
      <c r="O77">
        <v>123.66562500000001</v>
      </c>
      <c r="P77">
        <v>125.58750000000001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345.375</v>
      </c>
      <c r="V77">
        <v>18.140333999999999</v>
      </c>
      <c r="W77">
        <v>147.515625</v>
      </c>
      <c r="X77">
        <v>0</v>
      </c>
      <c r="Y77">
        <v>0</v>
      </c>
      <c r="Z77">
        <v>6.5537999999999998</v>
      </c>
      <c r="AA77">
        <v>42.14808</v>
      </c>
      <c r="AB77">
        <v>39.510120000000001</v>
      </c>
      <c r="AC77">
        <v>29.062808</v>
      </c>
      <c r="AD77">
        <v>36.544144000000003</v>
      </c>
      <c r="AE77">
        <v>30.792000000000002</v>
      </c>
      <c r="AF77">
        <v>26.622</v>
      </c>
      <c r="AG77">
        <v>37.059600000000003</v>
      </c>
      <c r="AH77">
        <v>152.94049999999999</v>
      </c>
      <c r="AI77">
        <v>6.3650000000000002</v>
      </c>
      <c r="AJ77">
        <v>0</v>
      </c>
      <c r="AK77">
        <v>50.252400000000002</v>
      </c>
      <c r="AL77">
        <v>79.364599999999996</v>
      </c>
      <c r="AM77">
        <v>15.836040000000001</v>
      </c>
      <c r="AN77">
        <v>0.87997999999999998</v>
      </c>
      <c r="AO77">
        <v>28.224</v>
      </c>
      <c r="AP77">
        <v>9.4794</v>
      </c>
      <c r="AQ77">
        <v>62.244</v>
      </c>
      <c r="AR77">
        <v>21.523199999999999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77.47</v>
      </c>
      <c r="BA77">
        <f t="shared" si="4"/>
        <v>2777.8795100000002</v>
      </c>
      <c r="BD77">
        <v>25.2</v>
      </c>
      <c r="BE77">
        <v>3.73</v>
      </c>
      <c r="BF77">
        <v>2.14</v>
      </c>
      <c r="BG77">
        <v>1.9</v>
      </c>
      <c r="BH77">
        <v>5.77</v>
      </c>
      <c r="BI77">
        <v>7.03</v>
      </c>
      <c r="BJ77">
        <v>3.21</v>
      </c>
      <c r="BK77">
        <v>4.1500000000000004</v>
      </c>
      <c r="BL77">
        <v>2.19</v>
      </c>
      <c r="BM77">
        <v>0</v>
      </c>
      <c r="BN77">
        <v>0.49</v>
      </c>
      <c r="BO77">
        <v>12.05</v>
      </c>
      <c r="BP77">
        <v>3.89</v>
      </c>
      <c r="BQ77">
        <v>4.2699999999999996</v>
      </c>
      <c r="BR77">
        <v>1.1200000000000001</v>
      </c>
      <c r="BS77">
        <v>0.33</v>
      </c>
      <c r="BT77">
        <v>0</v>
      </c>
      <c r="BU77">
        <v>0</v>
      </c>
      <c r="BV77">
        <v>0</v>
      </c>
      <c r="BW77">
        <f t="shared" si="5"/>
        <v>77.47</v>
      </c>
    </row>
    <row r="78" spans="1:75">
      <c r="A78" t="s">
        <v>120</v>
      </c>
      <c r="B78">
        <v>0</v>
      </c>
      <c r="C78">
        <v>34.125</v>
      </c>
      <c r="D78">
        <v>8.4</v>
      </c>
      <c r="E78">
        <v>0</v>
      </c>
      <c r="F78">
        <v>53.213999999999999</v>
      </c>
      <c r="G78">
        <v>16.29</v>
      </c>
      <c r="H78">
        <v>0</v>
      </c>
      <c r="I78">
        <v>58.088000000000001</v>
      </c>
      <c r="J78">
        <v>2.1920000000000002</v>
      </c>
      <c r="K78">
        <v>215.533728</v>
      </c>
      <c r="L78">
        <v>653.15250000000003</v>
      </c>
      <c r="M78">
        <v>0</v>
      </c>
      <c r="N78">
        <v>118.125</v>
      </c>
      <c r="O78">
        <v>123.66562500000001</v>
      </c>
      <c r="P78">
        <v>125.58750000000001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345.375</v>
      </c>
      <c r="V78">
        <v>18.140333999999999</v>
      </c>
      <c r="W78">
        <v>147.515625</v>
      </c>
      <c r="X78">
        <v>0</v>
      </c>
      <c r="Y78">
        <v>0</v>
      </c>
      <c r="Z78">
        <v>13.1076</v>
      </c>
      <c r="AA78">
        <v>42.14808</v>
      </c>
      <c r="AB78">
        <v>39.510120000000001</v>
      </c>
      <c r="AC78">
        <v>29.062808</v>
      </c>
      <c r="AD78">
        <v>36.544144000000003</v>
      </c>
      <c r="AE78">
        <v>30.792000000000002</v>
      </c>
      <c r="AF78">
        <v>26.622</v>
      </c>
      <c r="AG78">
        <v>37.059600000000003</v>
      </c>
      <c r="AH78">
        <v>152.94049999999999</v>
      </c>
      <c r="AI78">
        <v>6.3650000000000002</v>
      </c>
      <c r="AJ78">
        <v>0</v>
      </c>
      <c r="AK78">
        <v>50.252400000000002</v>
      </c>
      <c r="AL78">
        <v>79.364599999999996</v>
      </c>
      <c r="AM78">
        <v>15.836040000000001</v>
      </c>
      <c r="AN78">
        <v>0.87997999999999998</v>
      </c>
      <c r="AO78">
        <v>28.224</v>
      </c>
      <c r="AP78">
        <v>9.4794</v>
      </c>
      <c r="AQ78">
        <v>62.244</v>
      </c>
      <c r="AR78">
        <v>21.523199999999999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77.48</v>
      </c>
      <c r="BA78">
        <f t="shared" si="4"/>
        <v>2784.4433100000006</v>
      </c>
      <c r="BD78">
        <v>25.2</v>
      </c>
      <c r="BE78">
        <v>3.73</v>
      </c>
      <c r="BF78">
        <v>2.14</v>
      </c>
      <c r="BG78">
        <v>1.9</v>
      </c>
      <c r="BH78">
        <v>5.77</v>
      </c>
      <c r="BI78">
        <v>7.03</v>
      </c>
      <c r="BJ78">
        <v>3.21</v>
      </c>
      <c r="BK78">
        <v>4.1500000000000004</v>
      </c>
      <c r="BL78">
        <v>2.19</v>
      </c>
      <c r="BM78">
        <v>0</v>
      </c>
      <c r="BN78">
        <v>0.49</v>
      </c>
      <c r="BO78">
        <v>12.05</v>
      </c>
      <c r="BP78">
        <v>3.89</v>
      </c>
      <c r="BQ78">
        <v>4.2699999999999996</v>
      </c>
      <c r="BR78">
        <v>1.1200000000000001</v>
      </c>
      <c r="BS78">
        <v>0.34</v>
      </c>
      <c r="BT78">
        <v>0</v>
      </c>
      <c r="BU78">
        <v>0</v>
      </c>
      <c r="BV78">
        <v>0</v>
      </c>
      <c r="BW78">
        <f t="shared" si="5"/>
        <v>77.48</v>
      </c>
    </row>
    <row r="79" spans="1:75">
      <c r="A79" t="s">
        <v>121</v>
      </c>
      <c r="B79">
        <v>0</v>
      </c>
      <c r="C79">
        <v>34.125</v>
      </c>
      <c r="D79">
        <v>8.4</v>
      </c>
      <c r="E79">
        <v>0</v>
      </c>
      <c r="F79">
        <v>53.213999999999999</v>
      </c>
      <c r="G79">
        <v>16.29</v>
      </c>
      <c r="H79">
        <v>0</v>
      </c>
      <c r="I79">
        <v>58.088000000000001</v>
      </c>
      <c r="J79">
        <v>2.1920000000000002</v>
      </c>
      <c r="K79">
        <v>215.533728</v>
      </c>
      <c r="L79">
        <v>653.15250000000003</v>
      </c>
      <c r="M79">
        <v>0</v>
      </c>
      <c r="N79">
        <v>118.125</v>
      </c>
      <c r="O79">
        <v>123.66562500000001</v>
      </c>
      <c r="P79">
        <v>125.58750000000001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345.375</v>
      </c>
      <c r="V79">
        <v>18.140333999999999</v>
      </c>
      <c r="W79">
        <v>147.515625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49.436556000000003</v>
      </c>
      <c r="AF79">
        <v>30.171600000000002</v>
      </c>
      <c r="AG79">
        <v>37.059600000000003</v>
      </c>
      <c r="AH79">
        <v>154.69245000000001</v>
      </c>
      <c r="AI79">
        <v>14.003</v>
      </c>
      <c r="AJ79">
        <v>0</v>
      </c>
      <c r="AK79">
        <v>50.252400000000002</v>
      </c>
      <c r="AL79">
        <v>83.664000000000001</v>
      </c>
      <c r="AM79">
        <v>15.836040000000001</v>
      </c>
      <c r="AN79">
        <v>0.87997999999999998</v>
      </c>
      <c r="AO79">
        <v>28.224</v>
      </c>
      <c r="AP79">
        <v>9.4794</v>
      </c>
      <c r="AQ79">
        <v>62.244</v>
      </c>
      <c r="AR79">
        <v>28.249199999999998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77.510000000000005</v>
      </c>
      <c r="BA79">
        <f t="shared" si="4"/>
        <v>2833.6366160000016</v>
      </c>
      <c r="BD79">
        <v>25.2</v>
      </c>
      <c r="BE79">
        <v>3.73</v>
      </c>
      <c r="BF79">
        <v>2.14</v>
      </c>
      <c r="BG79">
        <v>1.9</v>
      </c>
      <c r="BH79">
        <v>5.77</v>
      </c>
      <c r="BI79">
        <v>7.03</v>
      </c>
      <c r="BJ79">
        <v>3.21</v>
      </c>
      <c r="BK79">
        <v>4.1500000000000004</v>
      </c>
      <c r="BL79">
        <v>2.19</v>
      </c>
      <c r="BM79">
        <v>0</v>
      </c>
      <c r="BN79">
        <v>0.49</v>
      </c>
      <c r="BO79">
        <v>12.05</v>
      </c>
      <c r="BP79">
        <v>3.89</v>
      </c>
      <c r="BQ79">
        <v>4.2699999999999996</v>
      </c>
      <c r="BR79">
        <v>1.1200000000000001</v>
      </c>
      <c r="BS79">
        <v>0.37</v>
      </c>
      <c r="BT79">
        <v>0</v>
      </c>
      <c r="BU79">
        <v>0</v>
      </c>
      <c r="BV79">
        <v>0</v>
      </c>
      <c r="BW79">
        <f t="shared" si="5"/>
        <v>77.510000000000005</v>
      </c>
    </row>
    <row r="80" spans="1:75">
      <c r="A80" t="s">
        <v>122</v>
      </c>
      <c r="B80">
        <v>0</v>
      </c>
      <c r="C80">
        <v>34.125</v>
      </c>
      <c r="D80">
        <v>8.4</v>
      </c>
      <c r="E80">
        <v>0</v>
      </c>
      <c r="F80">
        <v>53.213999999999999</v>
      </c>
      <c r="G80">
        <v>16.29</v>
      </c>
      <c r="H80">
        <v>0</v>
      </c>
      <c r="I80">
        <v>58.088000000000001</v>
      </c>
      <c r="J80">
        <v>2.1920000000000002</v>
      </c>
      <c r="K80">
        <v>215.533728</v>
      </c>
      <c r="L80">
        <v>653.15250000000003</v>
      </c>
      <c r="M80">
        <v>0</v>
      </c>
      <c r="N80">
        <v>118.125</v>
      </c>
      <c r="O80">
        <v>123.66562500000001</v>
      </c>
      <c r="P80">
        <v>125.58750000000001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345.375</v>
      </c>
      <c r="V80">
        <v>18.140333999999999</v>
      </c>
      <c r="W80">
        <v>147.515625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49.436556000000003</v>
      </c>
      <c r="AF80">
        <v>30.171600000000002</v>
      </c>
      <c r="AG80">
        <v>37.059600000000003</v>
      </c>
      <c r="AH80">
        <v>154.69245000000001</v>
      </c>
      <c r="AI80">
        <v>48.883200000000002</v>
      </c>
      <c r="AJ80">
        <v>0</v>
      </c>
      <c r="AK80">
        <v>50.252400000000002</v>
      </c>
      <c r="AL80">
        <v>83.664000000000001</v>
      </c>
      <c r="AM80">
        <v>15.836040000000001</v>
      </c>
      <c r="AN80">
        <v>0.87997999999999998</v>
      </c>
      <c r="AO80">
        <v>28.224</v>
      </c>
      <c r="AP80">
        <v>9.4794</v>
      </c>
      <c r="AQ80">
        <v>62.244</v>
      </c>
      <c r="AR80">
        <v>28.249199999999998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77.55</v>
      </c>
      <c r="BA80">
        <f t="shared" si="4"/>
        <v>2868.5568160000016</v>
      </c>
      <c r="BD80">
        <v>25.2</v>
      </c>
      <c r="BE80">
        <v>3.73</v>
      </c>
      <c r="BF80">
        <v>2.14</v>
      </c>
      <c r="BG80">
        <v>1.9</v>
      </c>
      <c r="BH80">
        <v>5.77</v>
      </c>
      <c r="BI80">
        <v>7.03</v>
      </c>
      <c r="BJ80">
        <v>3.21</v>
      </c>
      <c r="BK80">
        <v>4.1500000000000004</v>
      </c>
      <c r="BL80">
        <v>2.19</v>
      </c>
      <c r="BM80">
        <v>0</v>
      </c>
      <c r="BN80">
        <v>0.49</v>
      </c>
      <c r="BO80">
        <v>12.05</v>
      </c>
      <c r="BP80">
        <v>3.89</v>
      </c>
      <c r="BQ80">
        <v>4.2699999999999996</v>
      </c>
      <c r="BR80">
        <v>1.1200000000000001</v>
      </c>
      <c r="BS80">
        <v>0.41</v>
      </c>
      <c r="BT80">
        <v>0</v>
      </c>
      <c r="BU80">
        <v>0</v>
      </c>
      <c r="BV80">
        <v>0</v>
      </c>
      <c r="BW80">
        <f t="shared" si="5"/>
        <v>77.55</v>
      </c>
    </row>
    <row r="81" spans="1:75">
      <c r="A81" t="s">
        <v>123</v>
      </c>
      <c r="B81">
        <v>0</v>
      </c>
      <c r="C81">
        <v>34.125</v>
      </c>
      <c r="D81">
        <v>8.4</v>
      </c>
      <c r="E81">
        <v>0</v>
      </c>
      <c r="F81">
        <v>53.213999999999999</v>
      </c>
      <c r="G81">
        <v>16.29</v>
      </c>
      <c r="H81">
        <v>0</v>
      </c>
      <c r="I81">
        <v>58.088000000000001</v>
      </c>
      <c r="J81">
        <v>2.1920000000000002</v>
      </c>
      <c r="K81">
        <v>215.533728</v>
      </c>
      <c r="L81">
        <v>653.15250000000003</v>
      </c>
      <c r="M81">
        <v>0</v>
      </c>
      <c r="N81">
        <v>118.125</v>
      </c>
      <c r="O81">
        <v>123.66562500000001</v>
      </c>
      <c r="P81">
        <v>125.58750000000001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345.375</v>
      </c>
      <c r="V81">
        <v>18.140333999999999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49.436556000000003</v>
      </c>
      <c r="AF81">
        <v>30.171600000000002</v>
      </c>
      <c r="AG81">
        <v>37.059600000000003</v>
      </c>
      <c r="AH81">
        <v>154.69245000000001</v>
      </c>
      <c r="AI81">
        <v>48.883200000000002</v>
      </c>
      <c r="AJ81">
        <v>0</v>
      </c>
      <c r="AK81">
        <v>50.252400000000002</v>
      </c>
      <c r="AL81">
        <v>83.664000000000001</v>
      </c>
      <c r="AM81">
        <v>15.836040000000001</v>
      </c>
      <c r="AN81">
        <v>0.87997999999999998</v>
      </c>
      <c r="AO81">
        <v>27.635999999999999</v>
      </c>
      <c r="AP81">
        <v>9.4794</v>
      </c>
      <c r="AQ81">
        <v>62.244</v>
      </c>
      <c r="AR81">
        <v>29.5944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77.55</v>
      </c>
      <c r="BA81">
        <f t="shared" si="4"/>
        <v>2869.3140160000012</v>
      </c>
      <c r="BD81">
        <v>25.2</v>
      </c>
      <c r="BE81">
        <v>3.73</v>
      </c>
      <c r="BF81">
        <v>2.14</v>
      </c>
      <c r="BG81">
        <v>1.9</v>
      </c>
      <c r="BH81">
        <v>5.77</v>
      </c>
      <c r="BI81">
        <v>7.03</v>
      </c>
      <c r="BJ81">
        <v>3.21</v>
      </c>
      <c r="BK81">
        <v>4.1500000000000004</v>
      </c>
      <c r="BL81">
        <v>2.19</v>
      </c>
      <c r="BM81">
        <v>0</v>
      </c>
      <c r="BN81">
        <v>0.49</v>
      </c>
      <c r="BO81">
        <v>12.05</v>
      </c>
      <c r="BP81">
        <v>3.89</v>
      </c>
      <c r="BQ81">
        <v>4.2699999999999996</v>
      </c>
      <c r="BR81">
        <v>1.1200000000000001</v>
      </c>
      <c r="BS81">
        <v>0.41</v>
      </c>
      <c r="BT81">
        <v>0</v>
      </c>
      <c r="BU81">
        <v>0</v>
      </c>
      <c r="BV81">
        <v>0</v>
      </c>
      <c r="BW81">
        <f t="shared" si="5"/>
        <v>77.55</v>
      </c>
    </row>
    <row r="82" spans="1:75">
      <c r="A82" t="s">
        <v>124</v>
      </c>
      <c r="B82">
        <v>0</v>
      </c>
      <c r="C82">
        <v>34.125</v>
      </c>
      <c r="D82">
        <v>8.4</v>
      </c>
      <c r="E82">
        <v>0</v>
      </c>
      <c r="F82">
        <v>53.213999999999999</v>
      </c>
      <c r="G82">
        <v>16.29</v>
      </c>
      <c r="H82">
        <v>0</v>
      </c>
      <c r="I82">
        <v>58.088000000000001</v>
      </c>
      <c r="J82">
        <v>2.1920000000000002</v>
      </c>
      <c r="K82">
        <v>215.533728</v>
      </c>
      <c r="L82">
        <v>653.15250000000003</v>
      </c>
      <c r="M82">
        <v>0</v>
      </c>
      <c r="N82">
        <v>118.125</v>
      </c>
      <c r="O82">
        <v>123.66562500000001</v>
      </c>
      <c r="P82">
        <v>125.58750000000001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345.375</v>
      </c>
      <c r="V82">
        <v>18.140333999999999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49.436556000000003</v>
      </c>
      <c r="AF82">
        <v>30.171600000000002</v>
      </c>
      <c r="AG82">
        <v>37.059600000000003</v>
      </c>
      <c r="AH82">
        <v>154.69245000000001</v>
      </c>
      <c r="AI82">
        <v>48.883200000000002</v>
      </c>
      <c r="AJ82">
        <v>0</v>
      </c>
      <c r="AK82">
        <v>50.252400000000002</v>
      </c>
      <c r="AL82">
        <v>83.664000000000001</v>
      </c>
      <c r="AM82">
        <v>15.836040000000001</v>
      </c>
      <c r="AN82">
        <v>0.87997999999999998</v>
      </c>
      <c r="AO82">
        <v>27.635999999999999</v>
      </c>
      <c r="AP82">
        <v>9.4794</v>
      </c>
      <c r="AQ82">
        <v>62.244</v>
      </c>
      <c r="AR82">
        <v>29.5944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77.55</v>
      </c>
      <c r="BA82">
        <f t="shared" si="4"/>
        <v>2869.3140160000012</v>
      </c>
      <c r="BD82">
        <v>25.2</v>
      </c>
      <c r="BE82">
        <v>3.73</v>
      </c>
      <c r="BF82">
        <v>2.14</v>
      </c>
      <c r="BG82">
        <v>1.9</v>
      </c>
      <c r="BH82">
        <v>5.77</v>
      </c>
      <c r="BI82">
        <v>7.03</v>
      </c>
      <c r="BJ82">
        <v>3.21</v>
      </c>
      <c r="BK82">
        <v>4.1500000000000004</v>
      </c>
      <c r="BL82">
        <v>2.19</v>
      </c>
      <c r="BM82">
        <v>0</v>
      </c>
      <c r="BN82">
        <v>0.49</v>
      </c>
      <c r="BO82">
        <v>12.05</v>
      </c>
      <c r="BP82">
        <v>3.89</v>
      </c>
      <c r="BQ82">
        <v>4.2699999999999996</v>
      </c>
      <c r="BR82">
        <v>1.1200000000000001</v>
      </c>
      <c r="BS82">
        <v>0.41</v>
      </c>
      <c r="BT82">
        <v>0</v>
      </c>
      <c r="BU82">
        <v>0</v>
      </c>
      <c r="BV82">
        <v>0</v>
      </c>
      <c r="BW82">
        <f t="shared" si="5"/>
        <v>77.55</v>
      </c>
    </row>
    <row r="83" spans="1:75">
      <c r="A83" t="s">
        <v>125</v>
      </c>
      <c r="B83">
        <v>0</v>
      </c>
      <c r="C83">
        <v>34.125</v>
      </c>
      <c r="D83">
        <v>8.4</v>
      </c>
      <c r="E83">
        <v>0</v>
      </c>
      <c r="F83">
        <v>53.213999999999999</v>
      </c>
      <c r="G83">
        <v>16.29</v>
      </c>
      <c r="H83">
        <v>0</v>
      </c>
      <c r="I83">
        <v>58.088000000000001</v>
      </c>
      <c r="J83">
        <v>2.1920000000000002</v>
      </c>
      <c r="K83">
        <v>215.533728</v>
      </c>
      <c r="L83">
        <v>653.15250000000003</v>
      </c>
      <c r="M83">
        <v>0</v>
      </c>
      <c r="N83">
        <v>118.125</v>
      </c>
      <c r="O83">
        <v>123.66562500000001</v>
      </c>
      <c r="P83">
        <v>125.58750000000001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345.375</v>
      </c>
      <c r="V83">
        <v>18.140333999999999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36.544144000000003</v>
      </c>
      <c r="AE83">
        <v>30.792000000000002</v>
      </c>
      <c r="AF83">
        <v>30.171600000000002</v>
      </c>
      <c r="AG83">
        <v>37.059600000000003</v>
      </c>
      <c r="AH83">
        <v>154.69245000000001</v>
      </c>
      <c r="AI83">
        <v>48.883200000000002</v>
      </c>
      <c r="AJ83">
        <v>0</v>
      </c>
      <c r="AK83">
        <v>50.252400000000002</v>
      </c>
      <c r="AL83">
        <v>83.664000000000001</v>
      </c>
      <c r="AM83">
        <v>15.836040000000001</v>
      </c>
      <c r="AN83">
        <v>0.87997999999999998</v>
      </c>
      <c r="AO83">
        <v>27.635999999999999</v>
      </c>
      <c r="AP83">
        <v>3.7149000000000001</v>
      </c>
      <c r="AQ83">
        <v>62.244</v>
      </c>
      <c r="AR83">
        <v>26.904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77.670000000000016</v>
      </c>
      <c r="BA83">
        <f t="shared" si="4"/>
        <v>2842.3345600000007</v>
      </c>
      <c r="BD83">
        <v>25.2</v>
      </c>
      <c r="BE83">
        <v>3.73</v>
      </c>
      <c r="BF83">
        <v>2.2400000000000002</v>
      </c>
      <c r="BG83">
        <v>1.9</v>
      </c>
      <c r="BH83">
        <v>5.77</v>
      </c>
      <c r="BI83">
        <v>7.03</v>
      </c>
      <c r="BJ83">
        <v>3.21</v>
      </c>
      <c r="BK83">
        <v>4.1500000000000004</v>
      </c>
      <c r="BL83">
        <v>2.19</v>
      </c>
      <c r="BM83">
        <v>0</v>
      </c>
      <c r="BN83">
        <v>0.49</v>
      </c>
      <c r="BO83">
        <v>12.05</v>
      </c>
      <c r="BP83">
        <v>3.89</v>
      </c>
      <c r="BQ83">
        <v>4.2699999999999996</v>
      </c>
      <c r="BR83">
        <v>1.1200000000000001</v>
      </c>
      <c r="BS83">
        <v>0.43</v>
      </c>
      <c r="BT83">
        <v>0</v>
      </c>
      <c r="BU83">
        <v>0</v>
      </c>
      <c r="BV83">
        <v>0</v>
      </c>
      <c r="BW83">
        <f t="shared" si="5"/>
        <v>77.670000000000016</v>
      </c>
    </row>
    <row r="84" spans="1:75">
      <c r="A84" t="s">
        <v>126</v>
      </c>
      <c r="B84">
        <v>0</v>
      </c>
      <c r="C84">
        <v>34.125</v>
      </c>
      <c r="D84">
        <v>8.4</v>
      </c>
      <c r="E84">
        <v>0</v>
      </c>
      <c r="F84">
        <v>53.213999999999999</v>
      </c>
      <c r="G84">
        <v>16.29</v>
      </c>
      <c r="H84">
        <v>0</v>
      </c>
      <c r="I84">
        <v>58.088000000000001</v>
      </c>
      <c r="J84">
        <v>2.1920000000000002</v>
      </c>
      <c r="K84">
        <v>215.533728</v>
      </c>
      <c r="L84">
        <v>653.15250000000003</v>
      </c>
      <c r="M84">
        <v>0</v>
      </c>
      <c r="N84">
        <v>118.125</v>
      </c>
      <c r="O84">
        <v>123.66562500000001</v>
      </c>
      <c r="P84">
        <v>125.58750000000001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345.375</v>
      </c>
      <c r="V84">
        <v>18.140333999999999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36.544144000000003</v>
      </c>
      <c r="AE84">
        <v>30.792000000000002</v>
      </c>
      <c r="AF84">
        <v>30.171600000000002</v>
      </c>
      <c r="AG84">
        <v>37.059600000000003</v>
      </c>
      <c r="AH84">
        <v>154.69245000000001</v>
      </c>
      <c r="AI84">
        <v>48.883200000000002</v>
      </c>
      <c r="AJ84">
        <v>0</v>
      </c>
      <c r="AK84">
        <v>50.252400000000002</v>
      </c>
      <c r="AL84">
        <v>83.664000000000001</v>
      </c>
      <c r="AM84">
        <v>15.836040000000001</v>
      </c>
      <c r="AN84">
        <v>0.87997999999999998</v>
      </c>
      <c r="AO84">
        <v>27.635999999999999</v>
      </c>
      <c r="AP84">
        <v>3.7149000000000001</v>
      </c>
      <c r="AQ84">
        <v>62.244</v>
      </c>
      <c r="AR84">
        <v>22.868400000000001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77.7</v>
      </c>
      <c r="BA84">
        <f t="shared" si="4"/>
        <v>2838.3289600000003</v>
      </c>
      <c r="BD84">
        <v>25.2</v>
      </c>
      <c r="BE84">
        <v>3.73</v>
      </c>
      <c r="BF84">
        <v>2.2400000000000002</v>
      </c>
      <c r="BG84">
        <v>1.9</v>
      </c>
      <c r="BH84">
        <v>5.77</v>
      </c>
      <c r="BI84">
        <v>7.03</v>
      </c>
      <c r="BJ84">
        <v>3.21</v>
      </c>
      <c r="BK84">
        <v>4.1500000000000004</v>
      </c>
      <c r="BL84">
        <v>2.19</v>
      </c>
      <c r="BM84">
        <v>0</v>
      </c>
      <c r="BN84">
        <v>0.49</v>
      </c>
      <c r="BO84">
        <v>12.05</v>
      </c>
      <c r="BP84">
        <v>3.89</v>
      </c>
      <c r="BQ84">
        <v>4.2699999999999996</v>
      </c>
      <c r="BR84">
        <v>1.1200000000000001</v>
      </c>
      <c r="BS84">
        <v>0.46</v>
      </c>
      <c r="BT84">
        <v>0</v>
      </c>
      <c r="BU84">
        <v>0</v>
      </c>
      <c r="BV84">
        <v>0</v>
      </c>
      <c r="BW84">
        <f t="shared" si="5"/>
        <v>77.7</v>
      </c>
    </row>
    <row r="85" spans="1:75">
      <c r="A85" t="s">
        <v>127</v>
      </c>
      <c r="B85">
        <v>0</v>
      </c>
      <c r="C85">
        <v>34.125</v>
      </c>
      <c r="D85">
        <v>8.4</v>
      </c>
      <c r="E85">
        <v>0</v>
      </c>
      <c r="F85">
        <v>53.213999999999999</v>
      </c>
      <c r="G85">
        <v>16.29</v>
      </c>
      <c r="H85">
        <v>0</v>
      </c>
      <c r="I85">
        <v>58.088000000000001</v>
      </c>
      <c r="J85">
        <v>2.1920000000000002</v>
      </c>
      <c r="K85">
        <v>215.533728</v>
      </c>
      <c r="L85">
        <v>653.15250000000003</v>
      </c>
      <c r="M85">
        <v>0</v>
      </c>
      <c r="N85">
        <v>118.125</v>
      </c>
      <c r="O85">
        <v>123.66562500000001</v>
      </c>
      <c r="P85">
        <v>125.58750000000001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345.375</v>
      </c>
      <c r="V85">
        <v>18.140333999999999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36.544144000000003</v>
      </c>
      <c r="AE85">
        <v>30.792000000000002</v>
      </c>
      <c r="AF85">
        <v>30.171600000000002</v>
      </c>
      <c r="AG85">
        <v>37.059600000000003</v>
      </c>
      <c r="AH85">
        <v>154.69245000000001</v>
      </c>
      <c r="AI85">
        <v>48.883200000000002</v>
      </c>
      <c r="AJ85">
        <v>0</v>
      </c>
      <c r="AK85">
        <v>50.252400000000002</v>
      </c>
      <c r="AL85">
        <v>79.364599999999996</v>
      </c>
      <c r="AM85">
        <v>15.836040000000001</v>
      </c>
      <c r="AN85">
        <v>0.87997999999999998</v>
      </c>
      <c r="AO85">
        <v>27.635999999999999</v>
      </c>
      <c r="AP85">
        <v>3.7149000000000001</v>
      </c>
      <c r="AQ85">
        <v>62.244</v>
      </c>
      <c r="AR85">
        <v>21.254159999999999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77.72</v>
      </c>
      <c r="BA85">
        <f t="shared" si="4"/>
        <v>2832.43532</v>
      </c>
      <c r="BD85">
        <v>25.2</v>
      </c>
      <c r="BE85">
        <v>3.73</v>
      </c>
      <c r="BF85">
        <v>2.2599999999999998</v>
      </c>
      <c r="BG85">
        <v>1.9</v>
      </c>
      <c r="BH85">
        <v>5.77</v>
      </c>
      <c r="BI85">
        <v>7.03</v>
      </c>
      <c r="BJ85">
        <v>3.21</v>
      </c>
      <c r="BK85">
        <v>4.1500000000000004</v>
      </c>
      <c r="BL85">
        <v>2.19</v>
      </c>
      <c r="BM85">
        <v>0</v>
      </c>
      <c r="BN85">
        <v>0.49</v>
      </c>
      <c r="BO85">
        <v>12.05</v>
      </c>
      <c r="BP85">
        <v>3.89</v>
      </c>
      <c r="BQ85">
        <v>4.2699999999999996</v>
      </c>
      <c r="BR85">
        <v>1.1200000000000001</v>
      </c>
      <c r="BS85">
        <v>0.46</v>
      </c>
      <c r="BT85">
        <v>0</v>
      </c>
      <c r="BU85">
        <v>0</v>
      </c>
      <c r="BV85">
        <v>0</v>
      </c>
      <c r="BW85">
        <f t="shared" si="5"/>
        <v>77.72</v>
      </c>
    </row>
    <row r="86" spans="1:75">
      <c r="A86" t="s">
        <v>128</v>
      </c>
      <c r="B86">
        <v>0</v>
      </c>
      <c r="C86">
        <v>34.125</v>
      </c>
      <c r="D86">
        <v>8.4</v>
      </c>
      <c r="E86">
        <v>0</v>
      </c>
      <c r="F86">
        <v>53.213999999999999</v>
      </c>
      <c r="G86">
        <v>16.29</v>
      </c>
      <c r="H86">
        <v>0</v>
      </c>
      <c r="I86">
        <v>58.088000000000001</v>
      </c>
      <c r="J86">
        <v>2.1920000000000002</v>
      </c>
      <c r="K86">
        <v>215.533728</v>
      </c>
      <c r="L86">
        <v>653.15250000000003</v>
      </c>
      <c r="M86">
        <v>0</v>
      </c>
      <c r="N86">
        <v>118.125</v>
      </c>
      <c r="O86">
        <v>123.66562500000001</v>
      </c>
      <c r="P86">
        <v>125.58750000000001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345.375</v>
      </c>
      <c r="V86">
        <v>18.140333999999999</v>
      </c>
      <c r="W86">
        <v>147.515625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36.544144000000003</v>
      </c>
      <c r="AE86">
        <v>30.792000000000002</v>
      </c>
      <c r="AF86">
        <v>30.171600000000002</v>
      </c>
      <c r="AG86">
        <v>37.059600000000003</v>
      </c>
      <c r="AH86">
        <v>154.69245000000001</v>
      </c>
      <c r="AI86">
        <v>14.003</v>
      </c>
      <c r="AJ86">
        <v>0</v>
      </c>
      <c r="AK86">
        <v>50.252400000000002</v>
      </c>
      <c r="AL86">
        <v>79.364599999999996</v>
      </c>
      <c r="AM86">
        <v>15.836040000000001</v>
      </c>
      <c r="AN86">
        <v>0.87997999999999998</v>
      </c>
      <c r="AO86">
        <v>27.635999999999999</v>
      </c>
      <c r="AP86">
        <v>6.4050000000000002</v>
      </c>
      <c r="AQ86">
        <v>62.244</v>
      </c>
      <c r="AR86">
        <v>21.254159999999999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77.72</v>
      </c>
      <c r="BA86">
        <f t="shared" si="4"/>
        <v>2800.2452200000002</v>
      </c>
      <c r="BD86">
        <v>25.2</v>
      </c>
      <c r="BE86">
        <v>3.73</v>
      </c>
      <c r="BF86">
        <v>2.2599999999999998</v>
      </c>
      <c r="BG86">
        <v>1.9</v>
      </c>
      <c r="BH86">
        <v>5.77</v>
      </c>
      <c r="BI86">
        <v>7.03</v>
      </c>
      <c r="BJ86">
        <v>3.21</v>
      </c>
      <c r="BK86">
        <v>4.1500000000000004</v>
      </c>
      <c r="BL86">
        <v>2.19</v>
      </c>
      <c r="BM86">
        <v>0</v>
      </c>
      <c r="BN86">
        <v>0.49</v>
      </c>
      <c r="BO86">
        <v>12.05</v>
      </c>
      <c r="BP86">
        <v>3.89</v>
      </c>
      <c r="BQ86">
        <v>4.2699999999999996</v>
      </c>
      <c r="BR86">
        <v>1.1200000000000001</v>
      </c>
      <c r="BS86">
        <v>0.46</v>
      </c>
      <c r="BT86">
        <v>0</v>
      </c>
      <c r="BU86">
        <v>0</v>
      </c>
      <c r="BV86">
        <v>0</v>
      </c>
      <c r="BW86">
        <f t="shared" si="5"/>
        <v>77.72</v>
      </c>
    </row>
    <row r="87" spans="1:75">
      <c r="A87" t="s">
        <v>129</v>
      </c>
      <c r="B87">
        <v>0</v>
      </c>
      <c r="C87">
        <v>34.125</v>
      </c>
      <c r="D87">
        <v>8.4</v>
      </c>
      <c r="E87">
        <v>0</v>
      </c>
      <c r="F87">
        <v>53.213999999999999</v>
      </c>
      <c r="G87">
        <v>16.29</v>
      </c>
      <c r="H87">
        <v>0</v>
      </c>
      <c r="I87">
        <v>58.088000000000001</v>
      </c>
      <c r="J87">
        <v>2.1920000000000002</v>
      </c>
      <c r="K87">
        <v>215.533728</v>
      </c>
      <c r="L87">
        <v>653.15250000000003</v>
      </c>
      <c r="M87">
        <v>0</v>
      </c>
      <c r="N87">
        <v>118.125</v>
      </c>
      <c r="O87">
        <v>123.66562500000001</v>
      </c>
      <c r="P87">
        <v>125.58750000000001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345.375</v>
      </c>
      <c r="V87">
        <v>18.140333999999999</v>
      </c>
      <c r="W87">
        <v>147.515625</v>
      </c>
      <c r="X87">
        <v>0</v>
      </c>
      <c r="Y87">
        <v>0</v>
      </c>
      <c r="Z87">
        <v>6.5537999999999998</v>
      </c>
      <c r="AA87">
        <v>42.14808</v>
      </c>
      <c r="AB87">
        <v>39.510120000000001</v>
      </c>
      <c r="AC87">
        <v>29.062808</v>
      </c>
      <c r="AD87">
        <v>36.544144000000003</v>
      </c>
      <c r="AE87">
        <v>30.792000000000002</v>
      </c>
      <c r="AF87">
        <v>26.622</v>
      </c>
      <c r="AG87">
        <v>37.059600000000003</v>
      </c>
      <c r="AH87">
        <v>152.94049999999999</v>
      </c>
      <c r="AI87">
        <v>14.003</v>
      </c>
      <c r="AJ87">
        <v>0</v>
      </c>
      <c r="AK87">
        <v>50.252400000000002</v>
      </c>
      <c r="AL87">
        <v>79.364599999999996</v>
      </c>
      <c r="AM87">
        <v>15.836040000000001</v>
      </c>
      <c r="AN87">
        <v>0.87997999999999998</v>
      </c>
      <c r="AO87">
        <v>27.635999999999999</v>
      </c>
      <c r="AP87">
        <v>11.529</v>
      </c>
      <c r="AQ87">
        <v>62.244</v>
      </c>
      <c r="AR87">
        <v>21.254159999999999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77.72</v>
      </c>
      <c r="BA87">
        <f t="shared" si="4"/>
        <v>2786.9600700000001</v>
      </c>
      <c r="BD87">
        <v>25.2</v>
      </c>
      <c r="BE87">
        <v>3.73</v>
      </c>
      <c r="BF87">
        <v>2.2599999999999998</v>
      </c>
      <c r="BG87">
        <v>1.9</v>
      </c>
      <c r="BH87">
        <v>5.77</v>
      </c>
      <c r="BI87">
        <v>7.03</v>
      </c>
      <c r="BJ87">
        <v>3.21</v>
      </c>
      <c r="BK87">
        <v>4.1500000000000004</v>
      </c>
      <c r="BL87">
        <v>2.19</v>
      </c>
      <c r="BM87">
        <v>0</v>
      </c>
      <c r="BN87">
        <v>0.49</v>
      </c>
      <c r="BO87">
        <v>12.05</v>
      </c>
      <c r="BP87">
        <v>3.89</v>
      </c>
      <c r="BQ87">
        <v>4.2699999999999996</v>
      </c>
      <c r="BR87">
        <v>1.1200000000000001</v>
      </c>
      <c r="BS87">
        <v>0.46</v>
      </c>
      <c r="BT87">
        <v>0</v>
      </c>
      <c r="BU87">
        <v>0</v>
      </c>
      <c r="BV87">
        <v>0</v>
      </c>
      <c r="BW87">
        <f t="shared" si="5"/>
        <v>77.72</v>
      </c>
    </row>
    <row r="88" spans="1:75">
      <c r="A88" t="s">
        <v>130</v>
      </c>
      <c r="B88">
        <v>0</v>
      </c>
      <c r="C88">
        <v>34.125</v>
      </c>
      <c r="D88">
        <v>8.4</v>
      </c>
      <c r="E88">
        <v>0</v>
      </c>
      <c r="F88">
        <v>53.213999999999999</v>
      </c>
      <c r="G88">
        <v>16.29</v>
      </c>
      <c r="H88">
        <v>0</v>
      </c>
      <c r="I88">
        <v>58.088000000000001</v>
      </c>
      <c r="J88">
        <v>2.1920000000000002</v>
      </c>
      <c r="K88">
        <v>215.533728</v>
      </c>
      <c r="L88">
        <v>653.15250000000003</v>
      </c>
      <c r="M88">
        <v>0</v>
      </c>
      <c r="N88">
        <v>118.125</v>
      </c>
      <c r="O88">
        <v>123.66562500000001</v>
      </c>
      <c r="P88">
        <v>125.58750000000001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345.375</v>
      </c>
      <c r="V88">
        <v>18.140333999999999</v>
      </c>
      <c r="W88">
        <v>147.515625</v>
      </c>
      <c r="X88">
        <v>0</v>
      </c>
      <c r="Y88">
        <v>0</v>
      </c>
      <c r="Z88">
        <v>6.5537999999999998</v>
      </c>
      <c r="AA88">
        <v>42.14808</v>
      </c>
      <c r="AB88">
        <v>39.510120000000001</v>
      </c>
      <c r="AC88">
        <v>29.062808</v>
      </c>
      <c r="AD88">
        <v>36.544144000000003</v>
      </c>
      <c r="AE88">
        <v>30.792000000000002</v>
      </c>
      <c r="AF88">
        <v>26.622</v>
      </c>
      <c r="AG88">
        <v>37.059600000000003</v>
      </c>
      <c r="AH88">
        <v>152.94049999999999</v>
      </c>
      <c r="AI88">
        <v>14.003</v>
      </c>
      <c r="AJ88">
        <v>0</v>
      </c>
      <c r="AK88">
        <v>50.252400000000002</v>
      </c>
      <c r="AL88">
        <v>79.364599999999996</v>
      </c>
      <c r="AM88">
        <v>15.836040000000001</v>
      </c>
      <c r="AN88">
        <v>0.87997999999999998</v>
      </c>
      <c r="AO88">
        <v>27.635999999999999</v>
      </c>
      <c r="AP88">
        <v>11.529</v>
      </c>
      <c r="AQ88">
        <v>62.244</v>
      </c>
      <c r="AR88">
        <v>21.254159999999999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77.72</v>
      </c>
      <c r="BA88">
        <f t="shared" si="4"/>
        <v>2786.9600700000001</v>
      </c>
      <c r="BD88">
        <v>25.2</v>
      </c>
      <c r="BE88">
        <v>3.73</v>
      </c>
      <c r="BF88">
        <v>2.2599999999999998</v>
      </c>
      <c r="BG88">
        <v>1.9</v>
      </c>
      <c r="BH88">
        <v>5.77</v>
      </c>
      <c r="BI88">
        <v>7.03</v>
      </c>
      <c r="BJ88">
        <v>3.21</v>
      </c>
      <c r="BK88">
        <v>4.1500000000000004</v>
      </c>
      <c r="BL88">
        <v>2.19</v>
      </c>
      <c r="BM88">
        <v>0</v>
      </c>
      <c r="BN88">
        <v>0.49</v>
      </c>
      <c r="BO88">
        <v>12.05</v>
      </c>
      <c r="BP88">
        <v>3.89</v>
      </c>
      <c r="BQ88">
        <v>4.2699999999999996</v>
      </c>
      <c r="BR88">
        <v>1.1200000000000001</v>
      </c>
      <c r="BS88">
        <v>0.46</v>
      </c>
      <c r="BT88">
        <v>0</v>
      </c>
      <c r="BU88">
        <v>0</v>
      </c>
      <c r="BV88">
        <v>0</v>
      </c>
      <c r="BW88">
        <f t="shared" si="5"/>
        <v>77.72</v>
      </c>
    </row>
    <row r="89" spans="1:75">
      <c r="A89" t="s">
        <v>131</v>
      </c>
      <c r="B89">
        <v>0</v>
      </c>
      <c r="C89">
        <v>34.125</v>
      </c>
      <c r="D89">
        <v>8.4</v>
      </c>
      <c r="E89">
        <v>0</v>
      </c>
      <c r="F89">
        <v>53.213999999999999</v>
      </c>
      <c r="G89">
        <v>16.29</v>
      </c>
      <c r="H89">
        <v>0</v>
      </c>
      <c r="I89">
        <v>58.088000000000001</v>
      </c>
      <c r="J89">
        <v>2.1920000000000002</v>
      </c>
      <c r="K89">
        <v>215.533728</v>
      </c>
      <c r="L89">
        <v>653.15250000000003</v>
      </c>
      <c r="M89">
        <v>15</v>
      </c>
      <c r="N89">
        <v>118.125</v>
      </c>
      <c r="O89">
        <v>123.66562500000001</v>
      </c>
      <c r="P89">
        <v>125.58750000000001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345.375</v>
      </c>
      <c r="V89">
        <v>18.140333999999999</v>
      </c>
      <c r="W89">
        <v>147.515625</v>
      </c>
      <c r="X89">
        <v>0</v>
      </c>
      <c r="Y89">
        <v>0</v>
      </c>
      <c r="Z89">
        <v>6.5537999999999998</v>
      </c>
      <c r="AA89">
        <v>42.14808</v>
      </c>
      <c r="AB89">
        <v>39.510120000000001</v>
      </c>
      <c r="AC89">
        <v>29.062808</v>
      </c>
      <c r="AD89">
        <v>36.544144000000003</v>
      </c>
      <c r="AE89">
        <v>49.436556000000003</v>
      </c>
      <c r="AF89">
        <v>26.622</v>
      </c>
      <c r="AG89">
        <v>37.059600000000003</v>
      </c>
      <c r="AH89">
        <v>152.94049999999999</v>
      </c>
      <c r="AI89">
        <v>14.003</v>
      </c>
      <c r="AJ89">
        <v>0</v>
      </c>
      <c r="AK89">
        <v>50.252400000000002</v>
      </c>
      <c r="AL89">
        <v>79.364599999999996</v>
      </c>
      <c r="AM89">
        <v>15.836040000000001</v>
      </c>
      <c r="AN89">
        <v>0.87997999999999998</v>
      </c>
      <c r="AO89">
        <v>27.635999999999999</v>
      </c>
      <c r="AP89">
        <v>11.529</v>
      </c>
      <c r="AQ89">
        <v>62.244</v>
      </c>
      <c r="AR89">
        <v>21.254159999999999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77.72</v>
      </c>
      <c r="BA89">
        <f t="shared" si="4"/>
        <v>2820.6046260000003</v>
      </c>
      <c r="BD89">
        <v>25.2</v>
      </c>
      <c r="BE89">
        <v>3.73</v>
      </c>
      <c r="BF89">
        <v>2.2599999999999998</v>
      </c>
      <c r="BG89">
        <v>1.9</v>
      </c>
      <c r="BH89">
        <v>5.77</v>
      </c>
      <c r="BI89">
        <v>7.03</v>
      </c>
      <c r="BJ89">
        <v>3.21</v>
      </c>
      <c r="BK89">
        <v>4.1500000000000004</v>
      </c>
      <c r="BL89">
        <v>2.19</v>
      </c>
      <c r="BM89">
        <v>0</v>
      </c>
      <c r="BN89">
        <v>0.49</v>
      </c>
      <c r="BO89">
        <v>12.05</v>
      </c>
      <c r="BP89">
        <v>3.89</v>
      </c>
      <c r="BQ89">
        <v>4.2699999999999996</v>
      </c>
      <c r="BR89">
        <v>1.1200000000000001</v>
      </c>
      <c r="BS89">
        <v>0.46</v>
      </c>
      <c r="BT89">
        <v>0</v>
      </c>
      <c r="BU89">
        <v>0</v>
      </c>
      <c r="BV89">
        <v>0</v>
      </c>
      <c r="BW89">
        <f t="shared" si="5"/>
        <v>77.72</v>
      </c>
    </row>
    <row r="90" spans="1:75">
      <c r="A90" t="s">
        <v>132</v>
      </c>
      <c r="B90">
        <v>0</v>
      </c>
      <c r="C90">
        <v>34.125</v>
      </c>
      <c r="D90">
        <v>8.4</v>
      </c>
      <c r="E90">
        <v>0</v>
      </c>
      <c r="F90">
        <v>53.213999999999999</v>
      </c>
      <c r="G90">
        <v>16.29</v>
      </c>
      <c r="H90">
        <v>0</v>
      </c>
      <c r="I90">
        <v>58.088000000000001</v>
      </c>
      <c r="J90">
        <v>2.1920000000000002</v>
      </c>
      <c r="K90">
        <v>215.533728</v>
      </c>
      <c r="L90">
        <v>653.15250000000003</v>
      </c>
      <c r="M90">
        <v>20</v>
      </c>
      <c r="N90">
        <v>118.125</v>
      </c>
      <c r="O90">
        <v>123.66562500000001</v>
      </c>
      <c r="P90">
        <v>125.58750000000001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345.375</v>
      </c>
      <c r="V90">
        <v>18.140333999999999</v>
      </c>
      <c r="W90">
        <v>147.515625</v>
      </c>
      <c r="X90">
        <v>0</v>
      </c>
      <c r="Y90">
        <v>0</v>
      </c>
      <c r="Z90">
        <v>6.5537999999999998</v>
      </c>
      <c r="AA90">
        <v>42.14808</v>
      </c>
      <c r="AB90">
        <v>39.510120000000001</v>
      </c>
      <c r="AC90">
        <v>29.062808</v>
      </c>
      <c r="AD90">
        <v>36.544144000000003</v>
      </c>
      <c r="AE90">
        <v>49.436556000000003</v>
      </c>
      <c r="AF90">
        <v>26.622</v>
      </c>
      <c r="AG90">
        <v>37.059600000000003</v>
      </c>
      <c r="AH90">
        <v>152.94049999999999</v>
      </c>
      <c r="AI90">
        <v>14.003</v>
      </c>
      <c r="AJ90">
        <v>0</v>
      </c>
      <c r="AK90">
        <v>50.252400000000002</v>
      </c>
      <c r="AL90">
        <v>79.364599999999996</v>
      </c>
      <c r="AM90">
        <v>15.836040000000001</v>
      </c>
      <c r="AN90">
        <v>0.87997999999999998</v>
      </c>
      <c r="AO90">
        <v>27.635999999999999</v>
      </c>
      <c r="AP90">
        <v>11.529</v>
      </c>
      <c r="AQ90">
        <v>62.244</v>
      </c>
      <c r="AR90">
        <v>21.254159999999999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77.72</v>
      </c>
      <c r="BA90">
        <f t="shared" si="4"/>
        <v>2825.6046260000003</v>
      </c>
      <c r="BD90">
        <v>25.2</v>
      </c>
      <c r="BE90">
        <v>3.73</v>
      </c>
      <c r="BF90">
        <v>2.2599999999999998</v>
      </c>
      <c r="BG90">
        <v>1.9</v>
      </c>
      <c r="BH90">
        <v>5.77</v>
      </c>
      <c r="BI90">
        <v>7.03</v>
      </c>
      <c r="BJ90">
        <v>3.21</v>
      </c>
      <c r="BK90">
        <v>4.1500000000000004</v>
      </c>
      <c r="BL90">
        <v>2.19</v>
      </c>
      <c r="BM90">
        <v>0</v>
      </c>
      <c r="BN90">
        <v>0.49</v>
      </c>
      <c r="BO90">
        <v>12.05</v>
      </c>
      <c r="BP90">
        <v>3.89</v>
      </c>
      <c r="BQ90">
        <v>4.2699999999999996</v>
      </c>
      <c r="BR90">
        <v>1.1200000000000001</v>
      </c>
      <c r="BS90">
        <v>0.46</v>
      </c>
      <c r="BT90">
        <v>0</v>
      </c>
      <c r="BU90">
        <v>0</v>
      </c>
      <c r="BV90">
        <v>0</v>
      </c>
      <c r="BW90">
        <f t="shared" si="5"/>
        <v>77.72</v>
      </c>
    </row>
    <row r="91" spans="1:75">
      <c r="A91" t="s">
        <v>133</v>
      </c>
      <c r="B91">
        <v>0</v>
      </c>
      <c r="C91">
        <v>34.125</v>
      </c>
      <c r="D91">
        <v>8.4</v>
      </c>
      <c r="E91">
        <v>0</v>
      </c>
      <c r="F91">
        <v>53.213999999999999</v>
      </c>
      <c r="G91">
        <v>16.29</v>
      </c>
      <c r="H91">
        <v>0</v>
      </c>
      <c r="I91">
        <v>58.088000000000001</v>
      </c>
      <c r="J91">
        <v>2.1920000000000002</v>
      </c>
      <c r="K91">
        <v>215.533728</v>
      </c>
      <c r="L91">
        <v>653.15250000000003</v>
      </c>
      <c r="M91">
        <v>25</v>
      </c>
      <c r="N91">
        <v>118.125</v>
      </c>
      <c r="O91">
        <v>123.66562500000001</v>
      </c>
      <c r="P91">
        <v>125.58750000000001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345.375</v>
      </c>
      <c r="V91">
        <v>18.140333999999999</v>
      </c>
      <c r="W91">
        <v>147.515625</v>
      </c>
      <c r="X91">
        <v>0</v>
      </c>
      <c r="Y91">
        <v>0</v>
      </c>
      <c r="Z91">
        <v>19.414999999999999</v>
      </c>
      <c r="AA91">
        <v>42.14808</v>
      </c>
      <c r="AB91">
        <v>39.510120000000001</v>
      </c>
      <c r="AC91">
        <v>29.062808</v>
      </c>
      <c r="AD91">
        <v>36.544144000000003</v>
      </c>
      <c r="AE91">
        <v>52.089799999999997</v>
      </c>
      <c r="AF91">
        <v>30.171600000000002</v>
      </c>
      <c r="AG91">
        <v>37.059600000000003</v>
      </c>
      <c r="AH91">
        <v>154.69245000000001</v>
      </c>
      <c r="AI91">
        <v>14.003</v>
      </c>
      <c r="AJ91">
        <v>0</v>
      </c>
      <c r="AK91">
        <v>50.252400000000002</v>
      </c>
      <c r="AL91">
        <v>79.364599999999996</v>
      </c>
      <c r="AM91">
        <v>15.836040000000001</v>
      </c>
      <c r="AN91">
        <v>0.87997999999999998</v>
      </c>
      <c r="AO91">
        <v>27.635999999999999</v>
      </c>
      <c r="AP91">
        <v>11.529</v>
      </c>
      <c r="AQ91">
        <v>62.244</v>
      </c>
      <c r="AR91">
        <v>21.79224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77.27</v>
      </c>
      <c r="BA91">
        <f t="shared" si="4"/>
        <v>2851.5087000000008</v>
      </c>
      <c r="BD91">
        <v>24.07</v>
      </c>
      <c r="BE91">
        <v>3.81</v>
      </c>
      <c r="BF91">
        <v>2.19</v>
      </c>
      <c r="BG91">
        <v>1.96</v>
      </c>
      <c r="BH91">
        <v>5.77</v>
      </c>
      <c r="BI91">
        <v>7.17</v>
      </c>
      <c r="BJ91">
        <v>3.11</v>
      </c>
      <c r="BK91">
        <v>4.09</v>
      </c>
      <c r="BL91">
        <v>2.34</v>
      </c>
      <c r="BM91">
        <v>0</v>
      </c>
      <c r="BN91">
        <v>0.51</v>
      </c>
      <c r="BO91">
        <v>12.34</v>
      </c>
      <c r="BP91">
        <v>3.98</v>
      </c>
      <c r="BQ91">
        <v>4.3899999999999997</v>
      </c>
      <c r="BR91">
        <v>1.08</v>
      </c>
      <c r="BS91">
        <v>0.46</v>
      </c>
      <c r="BT91">
        <v>0</v>
      </c>
      <c r="BU91">
        <v>0</v>
      </c>
      <c r="BV91">
        <v>0</v>
      </c>
      <c r="BW91">
        <f t="shared" si="5"/>
        <v>77.27</v>
      </c>
    </row>
    <row r="92" spans="1:75">
      <c r="A92" t="s">
        <v>134</v>
      </c>
      <c r="B92">
        <v>0</v>
      </c>
      <c r="C92">
        <v>34.125</v>
      </c>
      <c r="D92">
        <v>8.4</v>
      </c>
      <c r="E92">
        <v>0</v>
      </c>
      <c r="F92">
        <v>53.213999999999999</v>
      </c>
      <c r="G92">
        <v>16.29</v>
      </c>
      <c r="H92">
        <v>0</v>
      </c>
      <c r="I92">
        <v>58.088000000000001</v>
      </c>
      <c r="J92">
        <v>2.1920000000000002</v>
      </c>
      <c r="K92">
        <v>215.533728</v>
      </c>
      <c r="L92">
        <v>653.15250000000003</v>
      </c>
      <c r="M92">
        <v>25</v>
      </c>
      <c r="N92">
        <v>118.125</v>
      </c>
      <c r="O92">
        <v>123.66562500000001</v>
      </c>
      <c r="P92">
        <v>125.58750000000001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345.375</v>
      </c>
      <c r="V92">
        <v>18.140333999999999</v>
      </c>
      <c r="W92">
        <v>147.515625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36.544144000000003</v>
      </c>
      <c r="AE92">
        <v>52.089799999999997</v>
      </c>
      <c r="AF92">
        <v>30.171600000000002</v>
      </c>
      <c r="AG92">
        <v>37.059600000000003</v>
      </c>
      <c r="AH92">
        <v>154.69245000000001</v>
      </c>
      <c r="AI92">
        <v>14.003</v>
      </c>
      <c r="AJ92">
        <v>0</v>
      </c>
      <c r="AK92">
        <v>50.252400000000002</v>
      </c>
      <c r="AL92">
        <v>79.364599999999996</v>
      </c>
      <c r="AM92">
        <v>15.836040000000001</v>
      </c>
      <c r="AN92">
        <v>0.87997999999999998</v>
      </c>
      <c r="AO92">
        <v>27.635999999999999</v>
      </c>
      <c r="AP92">
        <v>11.529</v>
      </c>
      <c r="AQ92">
        <v>62.244</v>
      </c>
      <c r="AR92">
        <v>21.79224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77.27</v>
      </c>
      <c r="BA92">
        <f t="shared" si="4"/>
        <v>2851.7551000000008</v>
      </c>
      <c r="BD92">
        <v>24.07</v>
      </c>
      <c r="BE92">
        <v>3.81</v>
      </c>
      <c r="BF92">
        <v>2.19</v>
      </c>
      <c r="BG92">
        <v>1.96</v>
      </c>
      <c r="BH92">
        <v>5.77</v>
      </c>
      <c r="BI92">
        <v>7.17</v>
      </c>
      <c r="BJ92">
        <v>3.11</v>
      </c>
      <c r="BK92">
        <v>4.09</v>
      </c>
      <c r="BL92">
        <v>2.34</v>
      </c>
      <c r="BM92">
        <v>0</v>
      </c>
      <c r="BN92">
        <v>0.51</v>
      </c>
      <c r="BO92">
        <v>12.34</v>
      </c>
      <c r="BP92">
        <v>3.98</v>
      </c>
      <c r="BQ92">
        <v>4.3899999999999997</v>
      </c>
      <c r="BR92">
        <v>1.08</v>
      </c>
      <c r="BS92">
        <v>0.46</v>
      </c>
      <c r="BT92">
        <v>0</v>
      </c>
      <c r="BU92">
        <v>0</v>
      </c>
      <c r="BV92">
        <v>0</v>
      </c>
      <c r="BW92">
        <f t="shared" si="5"/>
        <v>77.27</v>
      </c>
    </row>
    <row r="93" spans="1:75">
      <c r="A93" t="s">
        <v>135</v>
      </c>
      <c r="B93">
        <v>0</v>
      </c>
      <c r="C93">
        <v>34.125</v>
      </c>
      <c r="D93">
        <v>8.4</v>
      </c>
      <c r="E93">
        <v>0</v>
      </c>
      <c r="F93">
        <v>53.213999999999999</v>
      </c>
      <c r="G93">
        <v>16.29</v>
      </c>
      <c r="H93">
        <v>0</v>
      </c>
      <c r="I93">
        <v>58.088000000000001</v>
      </c>
      <c r="J93">
        <v>2.1920000000000002</v>
      </c>
      <c r="K93">
        <v>215.533728</v>
      </c>
      <c r="L93">
        <v>653.15250000000003</v>
      </c>
      <c r="M93">
        <v>35</v>
      </c>
      <c r="N93">
        <v>118.125</v>
      </c>
      <c r="O93">
        <v>123.66562500000001</v>
      </c>
      <c r="P93">
        <v>125.58750000000001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18.140333999999999</v>
      </c>
      <c r="W93">
        <v>147.515625</v>
      </c>
      <c r="X93">
        <v>0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36.544144000000003</v>
      </c>
      <c r="AE93">
        <v>52.089799999999997</v>
      </c>
      <c r="AF93">
        <v>30.171600000000002</v>
      </c>
      <c r="AG93">
        <v>37.059600000000003</v>
      </c>
      <c r="AH93">
        <v>154.69245000000001</v>
      </c>
      <c r="AI93">
        <v>3.1825000000000001</v>
      </c>
      <c r="AJ93">
        <v>0</v>
      </c>
      <c r="AK93">
        <v>50.252400000000002</v>
      </c>
      <c r="AL93">
        <v>79.364599999999996</v>
      </c>
      <c r="AM93">
        <v>15.836040000000001</v>
      </c>
      <c r="AN93">
        <v>0.87997999999999998</v>
      </c>
      <c r="AO93">
        <v>29.4</v>
      </c>
      <c r="AP93">
        <v>11.529</v>
      </c>
      <c r="AQ93">
        <v>62.244</v>
      </c>
      <c r="AR93">
        <v>24.2136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77.27</v>
      </c>
      <c r="BA93">
        <f t="shared" si="4"/>
        <v>2858.7199600000004</v>
      </c>
      <c r="BD93">
        <v>24.07</v>
      </c>
      <c r="BE93">
        <v>3.81</v>
      </c>
      <c r="BF93">
        <v>2.19</v>
      </c>
      <c r="BG93">
        <v>1.96</v>
      </c>
      <c r="BH93">
        <v>5.77</v>
      </c>
      <c r="BI93">
        <v>7.17</v>
      </c>
      <c r="BJ93">
        <v>3.11</v>
      </c>
      <c r="BK93">
        <v>4.09</v>
      </c>
      <c r="BL93">
        <v>2.34</v>
      </c>
      <c r="BM93">
        <v>0</v>
      </c>
      <c r="BN93">
        <v>0.51</v>
      </c>
      <c r="BO93">
        <v>12.34</v>
      </c>
      <c r="BP93">
        <v>3.98</v>
      </c>
      <c r="BQ93">
        <v>4.3899999999999997</v>
      </c>
      <c r="BR93">
        <v>1.08</v>
      </c>
      <c r="BS93">
        <v>0.46</v>
      </c>
      <c r="BT93">
        <v>0</v>
      </c>
      <c r="BU93">
        <v>0</v>
      </c>
      <c r="BV93">
        <v>0</v>
      </c>
      <c r="BW93">
        <f t="shared" si="5"/>
        <v>77.27</v>
      </c>
    </row>
    <row r="94" spans="1:75">
      <c r="A94" t="s">
        <v>136</v>
      </c>
      <c r="B94">
        <v>0</v>
      </c>
      <c r="C94">
        <v>34.125</v>
      </c>
      <c r="D94">
        <v>8.4</v>
      </c>
      <c r="E94">
        <v>0</v>
      </c>
      <c r="F94">
        <v>53.213999999999999</v>
      </c>
      <c r="G94">
        <v>16.29</v>
      </c>
      <c r="H94">
        <v>0</v>
      </c>
      <c r="I94">
        <v>58.088000000000001</v>
      </c>
      <c r="J94">
        <v>2.1920000000000002</v>
      </c>
      <c r="K94">
        <v>215.533728</v>
      </c>
      <c r="L94">
        <v>653.15250000000003</v>
      </c>
      <c r="M94">
        <v>40</v>
      </c>
      <c r="N94">
        <v>118.125</v>
      </c>
      <c r="O94">
        <v>123.66562500000001</v>
      </c>
      <c r="P94">
        <v>125.58750000000001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18.140333999999999</v>
      </c>
      <c r="W94">
        <v>147.515625</v>
      </c>
      <c r="X94">
        <v>0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36.544144000000003</v>
      </c>
      <c r="AE94">
        <v>52.089799999999997</v>
      </c>
      <c r="AF94">
        <v>30.171600000000002</v>
      </c>
      <c r="AG94">
        <v>37.059600000000003</v>
      </c>
      <c r="AH94">
        <v>154.69245000000001</v>
      </c>
      <c r="AI94">
        <v>3.1825000000000001</v>
      </c>
      <c r="AJ94">
        <v>0</v>
      </c>
      <c r="AK94">
        <v>50.252400000000002</v>
      </c>
      <c r="AL94">
        <v>79.364599999999996</v>
      </c>
      <c r="AM94">
        <v>15.836040000000001</v>
      </c>
      <c r="AN94">
        <v>0.87997999999999998</v>
      </c>
      <c r="AO94">
        <v>29.4</v>
      </c>
      <c r="AP94">
        <v>11.529</v>
      </c>
      <c r="AQ94">
        <v>62.244</v>
      </c>
      <c r="AR94">
        <v>24.2136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77.179999999999993</v>
      </c>
      <c r="BA94">
        <f t="shared" si="4"/>
        <v>2863.6299600000002</v>
      </c>
      <c r="BD94">
        <v>24.07</v>
      </c>
      <c r="BE94">
        <v>3.81</v>
      </c>
      <c r="BF94">
        <v>2.19</v>
      </c>
      <c r="BG94">
        <v>1.96</v>
      </c>
      <c r="BH94">
        <v>5.77</v>
      </c>
      <c r="BI94">
        <v>7.17</v>
      </c>
      <c r="BJ94">
        <v>3.11</v>
      </c>
      <c r="BK94">
        <v>4.04</v>
      </c>
      <c r="BL94">
        <v>2.2999999999999998</v>
      </c>
      <c r="BM94">
        <v>0</v>
      </c>
      <c r="BN94">
        <v>0.51</v>
      </c>
      <c r="BO94">
        <v>12.34</v>
      </c>
      <c r="BP94">
        <v>3.98</v>
      </c>
      <c r="BQ94">
        <v>4.3899999999999997</v>
      </c>
      <c r="BR94">
        <v>1.08</v>
      </c>
      <c r="BS94">
        <v>0.46</v>
      </c>
      <c r="BT94">
        <v>0</v>
      </c>
      <c r="BU94">
        <v>0</v>
      </c>
      <c r="BV94">
        <v>0</v>
      </c>
      <c r="BW94">
        <f t="shared" si="5"/>
        <v>77.179999999999993</v>
      </c>
    </row>
    <row r="95" spans="1:75">
      <c r="A95" t="s">
        <v>137</v>
      </c>
      <c r="B95">
        <v>0</v>
      </c>
      <c r="C95">
        <v>34.125</v>
      </c>
      <c r="D95">
        <v>8.4</v>
      </c>
      <c r="E95">
        <v>0</v>
      </c>
      <c r="F95">
        <v>53.213999999999999</v>
      </c>
      <c r="G95">
        <v>16.29</v>
      </c>
      <c r="H95">
        <v>0</v>
      </c>
      <c r="I95">
        <v>58.088000000000001</v>
      </c>
      <c r="J95">
        <v>2.1920000000000002</v>
      </c>
      <c r="K95">
        <v>215.533728</v>
      </c>
      <c r="L95">
        <v>653.15250000000003</v>
      </c>
      <c r="M95">
        <v>45</v>
      </c>
      <c r="N95">
        <v>118.125</v>
      </c>
      <c r="O95">
        <v>123.66562500000001</v>
      </c>
      <c r="P95">
        <v>125.58750000000001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18.140333999999999</v>
      </c>
      <c r="W95">
        <v>147.515625</v>
      </c>
      <c r="X95">
        <v>0</v>
      </c>
      <c r="Y95">
        <v>0</v>
      </c>
      <c r="Z95">
        <v>6.5537999999999998</v>
      </c>
      <c r="AA95">
        <v>42.14808</v>
      </c>
      <c r="AB95">
        <v>39.510120000000001</v>
      </c>
      <c r="AC95">
        <v>29.062808</v>
      </c>
      <c r="AD95">
        <v>36.544144000000003</v>
      </c>
      <c r="AE95">
        <v>49.436556000000003</v>
      </c>
      <c r="AF95">
        <v>26.622</v>
      </c>
      <c r="AG95">
        <v>37.059600000000003</v>
      </c>
      <c r="AH95">
        <v>152.94049999999999</v>
      </c>
      <c r="AI95">
        <v>3.1825000000000001</v>
      </c>
      <c r="AJ95">
        <v>0</v>
      </c>
      <c r="AK95">
        <v>50.252400000000002</v>
      </c>
      <c r="AL95">
        <v>79.364599999999996</v>
      </c>
      <c r="AM95">
        <v>15.836040000000001</v>
      </c>
      <c r="AN95">
        <v>0.87997999999999998</v>
      </c>
      <c r="AO95">
        <v>29.4</v>
      </c>
      <c r="AP95">
        <v>11.529</v>
      </c>
      <c r="AQ95">
        <v>46.62</v>
      </c>
      <c r="AR95">
        <v>21.79224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77.179999999999993</v>
      </c>
      <c r="BA95">
        <f t="shared" si="4"/>
        <v>2829.5222060000001</v>
      </c>
      <c r="BD95">
        <v>24.07</v>
      </c>
      <c r="BE95">
        <v>3.81</v>
      </c>
      <c r="BF95">
        <v>2.19</v>
      </c>
      <c r="BG95">
        <v>1.96</v>
      </c>
      <c r="BH95">
        <v>5.77</v>
      </c>
      <c r="BI95">
        <v>7.17</v>
      </c>
      <c r="BJ95">
        <v>3.11</v>
      </c>
      <c r="BK95">
        <v>4.04</v>
      </c>
      <c r="BL95">
        <v>2.2999999999999998</v>
      </c>
      <c r="BM95">
        <v>0</v>
      </c>
      <c r="BN95">
        <v>0.51</v>
      </c>
      <c r="BO95">
        <v>12.34</v>
      </c>
      <c r="BP95">
        <v>3.98</v>
      </c>
      <c r="BQ95">
        <v>4.3899999999999997</v>
      </c>
      <c r="BR95">
        <v>1.08</v>
      </c>
      <c r="BS95">
        <v>0.46</v>
      </c>
      <c r="BT95">
        <v>0</v>
      </c>
      <c r="BU95">
        <v>0</v>
      </c>
      <c r="BV95">
        <v>0</v>
      </c>
      <c r="BW95">
        <f t="shared" si="5"/>
        <v>77.179999999999993</v>
      </c>
    </row>
    <row r="96" spans="1:75">
      <c r="A96" t="s">
        <v>138</v>
      </c>
      <c r="B96">
        <v>0</v>
      </c>
      <c r="C96">
        <v>34.125</v>
      </c>
      <c r="D96">
        <v>8.4</v>
      </c>
      <c r="E96">
        <v>0</v>
      </c>
      <c r="F96">
        <v>53.213999999999999</v>
      </c>
      <c r="G96">
        <v>16.29</v>
      </c>
      <c r="H96">
        <v>0</v>
      </c>
      <c r="I96">
        <v>58.088000000000001</v>
      </c>
      <c r="J96">
        <v>2.1920000000000002</v>
      </c>
      <c r="K96">
        <v>215.533728</v>
      </c>
      <c r="L96">
        <v>653.15250000000003</v>
      </c>
      <c r="M96">
        <v>46</v>
      </c>
      <c r="N96">
        <v>118.125</v>
      </c>
      <c r="O96">
        <v>123.66562500000001</v>
      </c>
      <c r="P96">
        <v>125.58750000000001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18.140333999999999</v>
      </c>
      <c r="W96">
        <v>147.515625</v>
      </c>
      <c r="X96">
        <v>0</v>
      </c>
      <c r="Y96">
        <v>0</v>
      </c>
      <c r="Z96">
        <v>6.5537999999999998</v>
      </c>
      <c r="AA96">
        <v>42.14808</v>
      </c>
      <c r="AB96">
        <v>39.510120000000001</v>
      </c>
      <c r="AC96">
        <v>29.062808</v>
      </c>
      <c r="AD96">
        <v>36.544144000000003</v>
      </c>
      <c r="AE96">
        <v>49.436556000000003</v>
      </c>
      <c r="AF96">
        <v>26.622</v>
      </c>
      <c r="AG96">
        <v>37.059600000000003</v>
      </c>
      <c r="AH96">
        <v>152.94049999999999</v>
      </c>
      <c r="AI96">
        <v>3.1825000000000001</v>
      </c>
      <c r="AJ96">
        <v>0</v>
      </c>
      <c r="AK96">
        <v>50.252400000000002</v>
      </c>
      <c r="AL96">
        <v>79.364599999999996</v>
      </c>
      <c r="AM96">
        <v>15.836040000000001</v>
      </c>
      <c r="AN96">
        <v>0.87997999999999998</v>
      </c>
      <c r="AO96">
        <v>29.4</v>
      </c>
      <c r="AP96">
        <v>11.529</v>
      </c>
      <c r="AQ96">
        <v>46.62</v>
      </c>
      <c r="AR96">
        <v>21.79224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77.179999999999993</v>
      </c>
      <c r="BA96">
        <f t="shared" si="4"/>
        <v>2830.5222060000001</v>
      </c>
      <c r="BD96">
        <v>24.07</v>
      </c>
      <c r="BE96">
        <v>3.81</v>
      </c>
      <c r="BF96">
        <v>2.19</v>
      </c>
      <c r="BG96">
        <v>1.96</v>
      </c>
      <c r="BH96">
        <v>5.77</v>
      </c>
      <c r="BI96">
        <v>7.17</v>
      </c>
      <c r="BJ96">
        <v>3.11</v>
      </c>
      <c r="BK96">
        <v>4.04</v>
      </c>
      <c r="BL96">
        <v>2.2999999999999998</v>
      </c>
      <c r="BM96">
        <v>0</v>
      </c>
      <c r="BN96">
        <v>0.51</v>
      </c>
      <c r="BO96">
        <v>12.34</v>
      </c>
      <c r="BP96">
        <v>3.98</v>
      </c>
      <c r="BQ96">
        <v>4.3899999999999997</v>
      </c>
      <c r="BR96">
        <v>1.08</v>
      </c>
      <c r="BS96">
        <v>0.46</v>
      </c>
      <c r="BT96">
        <v>0</v>
      </c>
      <c r="BU96">
        <v>0</v>
      </c>
      <c r="BV96">
        <v>0</v>
      </c>
      <c r="BW96">
        <f t="shared" si="5"/>
        <v>77.179999999999993</v>
      </c>
    </row>
    <row r="97" spans="1:75">
      <c r="A97" t="s">
        <v>139</v>
      </c>
      <c r="B97">
        <v>0</v>
      </c>
      <c r="C97">
        <v>34.125</v>
      </c>
      <c r="D97">
        <v>8.4</v>
      </c>
      <c r="E97">
        <v>0</v>
      </c>
      <c r="F97">
        <v>53.213999999999999</v>
      </c>
      <c r="G97">
        <v>16.29</v>
      </c>
      <c r="H97">
        <v>0</v>
      </c>
      <c r="I97">
        <v>58.088000000000001</v>
      </c>
      <c r="J97">
        <v>2.1920000000000002</v>
      </c>
      <c r="K97">
        <v>215.533728</v>
      </c>
      <c r="L97">
        <v>653.15250000000003</v>
      </c>
      <c r="M97">
        <v>46</v>
      </c>
      <c r="N97">
        <v>118.125</v>
      </c>
      <c r="O97">
        <v>123.66562500000001</v>
      </c>
      <c r="P97">
        <v>125.58750000000001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18.140333999999999</v>
      </c>
      <c r="W97">
        <v>147.515625</v>
      </c>
      <c r="X97">
        <v>0</v>
      </c>
      <c r="Y97">
        <v>0</v>
      </c>
      <c r="Z97">
        <v>6.5537999999999998</v>
      </c>
      <c r="AA97">
        <v>42.14808</v>
      </c>
      <c r="AB97">
        <v>39.510120000000001</v>
      </c>
      <c r="AC97">
        <v>29.062808</v>
      </c>
      <c r="AD97">
        <v>36.544144000000003</v>
      </c>
      <c r="AE97">
        <v>49.436556000000003</v>
      </c>
      <c r="AF97">
        <v>26.622</v>
      </c>
      <c r="AG97">
        <v>37.059600000000003</v>
      </c>
      <c r="AH97">
        <v>152.94049999999999</v>
      </c>
      <c r="AI97">
        <v>3.1825000000000001</v>
      </c>
      <c r="AJ97">
        <v>0</v>
      </c>
      <c r="AK97">
        <v>50.252400000000002</v>
      </c>
      <c r="AL97">
        <v>79.364599999999996</v>
      </c>
      <c r="AM97">
        <v>15.836040000000001</v>
      </c>
      <c r="AN97">
        <v>0.87997999999999998</v>
      </c>
      <c r="AO97">
        <v>29.4</v>
      </c>
      <c r="AP97">
        <v>11.529</v>
      </c>
      <c r="AQ97">
        <v>46.62</v>
      </c>
      <c r="AR97">
        <v>21.79224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77.179999999999993</v>
      </c>
      <c r="BA97">
        <f t="shared" si="4"/>
        <v>2830.5222060000001</v>
      </c>
      <c r="BD97">
        <v>24.07</v>
      </c>
      <c r="BE97">
        <v>3.81</v>
      </c>
      <c r="BF97">
        <v>2.19</v>
      </c>
      <c r="BG97">
        <v>1.96</v>
      </c>
      <c r="BH97">
        <v>5.77</v>
      </c>
      <c r="BI97">
        <v>7.17</v>
      </c>
      <c r="BJ97">
        <v>3.11</v>
      </c>
      <c r="BK97">
        <v>4.04</v>
      </c>
      <c r="BL97">
        <v>2.2999999999999998</v>
      </c>
      <c r="BM97">
        <v>0</v>
      </c>
      <c r="BN97">
        <v>0.51</v>
      </c>
      <c r="BO97">
        <v>12.34</v>
      </c>
      <c r="BP97">
        <v>3.98</v>
      </c>
      <c r="BQ97">
        <v>4.3899999999999997</v>
      </c>
      <c r="BR97">
        <v>1.08</v>
      </c>
      <c r="BS97">
        <v>0.46</v>
      </c>
      <c r="BT97">
        <v>0</v>
      </c>
      <c r="BU97">
        <v>0</v>
      </c>
      <c r="BV97">
        <v>0</v>
      </c>
      <c r="BW97">
        <f t="shared" si="5"/>
        <v>77.179999999999993</v>
      </c>
    </row>
    <row r="98" spans="1:75">
      <c r="A98" t="s">
        <v>140</v>
      </c>
      <c r="B98">
        <v>0</v>
      </c>
      <c r="C98">
        <v>34.125</v>
      </c>
      <c r="D98">
        <v>8.4</v>
      </c>
      <c r="E98">
        <v>0</v>
      </c>
      <c r="F98">
        <v>53.213999999999999</v>
      </c>
      <c r="G98">
        <v>16.29</v>
      </c>
      <c r="H98">
        <v>0</v>
      </c>
      <c r="I98">
        <v>58.088000000000001</v>
      </c>
      <c r="J98">
        <v>2.1920000000000002</v>
      </c>
      <c r="K98">
        <v>215.533728</v>
      </c>
      <c r="L98">
        <v>653.15250000000003</v>
      </c>
      <c r="M98">
        <v>46</v>
      </c>
      <c r="N98">
        <v>118.125</v>
      </c>
      <c r="O98">
        <v>123.66562500000001</v>
      </c>
      <c r="P98">
        <v>125.58750000000001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18.140333999999999</v>
      </c>
      <c r="W98">
        <v>147.515625</v>
      </c>
      <c r="X98">
        <v>0</v>
      </c>
      <c r="Y98">
        <v>0</v>
      </c>
      <c r="Z98">
        <v>6.5537999999999998</v>
      </c>
      <c r="AA98">
        <v>42.14808</v>
      </c>
      <c r="AB98">
        <v>39.510120000000001</v>
      </c>
      <c r="AC98">
        <v>29.062808</v>
      </c>
      <c r="AD98">
        <v>36.544144000000003</v>
      </c>
      <c r="AE98">
        <v>49.436556000000003</v>
      </c>
      <c r="AF98">
        <v>26.622</v>
      </c>
      <c r="AG98">
        <v>37.059600000000003</v>
      </c>
      <c r="AH98">
        <v>152.94049999999999</v>
      </c>
      <c r="AI98">
        <v>3.1825000000000001</v>
      </c>
      <c r="AJ98">
        <v>0</v>
      </c>
      <c r="AK98">
        <v>50.252400000000002</v>
      </c>
      <c r="AL98">
        <v>79.364599999999996</v>
      </c>
      <c r="AM98">
        <v>15.836040000000001</v>
      </c>
      <c r="AN98">
        <v>0.87997999999999998</v>
      </c>
      <c r="AO98">
        <v>29.4</v>
      </c>
      <c r="AP98">
        <v>11.529</v>
      </c>
      <c r="AQ98">
        <v>46.62</v>
      </c>
      <c r="AR98">
        <v>21.79224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77.179999999999993</v>
      </c>
      <c r="BA98">
        <f t="shared" si="4"/>
        <v>2830.5222060000001</v>
      </c>
      <c r="BD98">
        <v>24.07</v>
      </c>
      <c r="BE98">
        <v>3.81</v>
      </c>
      <c r="BF98">
        <v>2.19</v>
      </c>
      <c r="BG98">
        <v>1.96</v>
      </c>
      <c r="BH98">
        <v>5.77</v>
      </c>
      <c r="BI98">
        <v>7.17</v>
      </c>
      <c r="BJ98">
        <v>3.11</v>
      </c>
      <c r="BK98">
        <v>4.04</v>
      </c>
      <c r="BL98">
        <v>2.2999999999999998</v>
      </c>
      <c r="BM98">
        <v>0</v>
      </c>
      <c r="BN98">
        <v>0.51</v>
      </c>
      <c r="BO98">
        <v>12.34</v>
      </c>
      <c r="BP98">
        <v>3.98</v>
      </c>
      <c r="BQ98">
        <v>4.3899999999999997</v>
      </c>
      <c r="BR98">
        <v>1.08</v>
      </c>
      <c r="BS98">
        <v>0.46</v>
      </c>
      <c r="BT98">
        <v>0</v>
      </c>
      <c r="BU98">
        <v>0</v>
      </c>
      <c r="BV98">
        <v>0</v>
      </c>
      <c r="BW98">
        <f t="shared" si="5"/>
        <v>77.179999999999993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0.86939999999999984</v>
      </c>
      <c r="D99">
        <f t="shared" si="6"/>
        <v>0.15119999999999978</v>
      </c>
      <c r="E99">
        <f t="shared" si="6"/>
        <v>0</v>
      </c>
      <c r="F99">
        <f t="shared" si="6"/>
        <v>1.2771359999999989</v>
      </c>
      <c r="G99">
        <f t="shared" si="6"/>
        <v>0.39095999999999947</v>
      </c>
      <c r="H99">
        <f t="shared" si="6"/>
        <v>0</v>
      </c>
      <c r="I99">
        <f t="shared" si="6"/>
        <v>1.3941119999999998</v>
      </c>
      <c r="J99">
        <f t="shared" si="6"/>
        <v>5.260800000000012E-2</v>
      </c>
      <c r="K99">
        <f t="shared" si="6"/>
        <v>5.1728094719999973</v>
      </c>
      <c r="L99">
        <f t="shared" si="6"/>
        <v>15.675659999999962</v>
      </c>
      <c r="M99">
        <f t="shared" si="6"/>
        <v>0.44324999999999998</v>
      </c>
      <c r="N99">
        <f t="shared" si="6"/>
        <v>2.835</v>
      </c>
      <c r="O99">
        <f t="shared" si="6"/>
        <v>2.9679749999999947</v>
      </c>
      <c r="P99">
        <f t="shared" si="6"/>
        <v>3.0140999999999951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8.2662749999999985</v>
      </c>
      <c r="V99">
        <f t="shared" si="6"/>
        <v>0.45350862799999969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0.22031570000000003</v>
      </c>
      <c r="AA99">
        <f t="shared" si="6"/>
        <v>0.42658972999999972</v>
      </c>
      <c r="AB99">
        <f t="shared" si="6"/>
        <v>0.62557689999999899</v>
      </c>
      <c r="AC99">
        <f t="shared" si="6"/>
        <v>0.46470472599999896</v>
      </c>
      <c r="AD99">
        <f t="shared" si="6"/>
        <v>0.87727345799999923</v>
      </c>
      <c r="AE99">
        <f t="shared" si="6"/>
        <v>1.0353130010000005</v>
      </c>
      <c r="AF99">
        <f t="shared" si="6"/>
        <v>0.36560880000000012</v>
      </c>
      <c r="AG99">
        <f t="shared" si="6"/>
        <v>0.88943040000000084</v>
      </c>
      <c r="AH99">
        <f t="shared" si="6"/>
        <v>3.6758278500000041</v>
      </c>
      <c r="AI99">
        <f t="shared" si="6"/>
        <v>0.28333797499999985</v>
      </c>
      <c r="AJ99">
        <f t="shared" si="6"/>
        <v>0</v>
      </c>
      <c r="AK99">
        <f t="shared" si="6"/>
        <v>1.2060575999999998</v>
      </c>
      <c r="AL99">
        <f t="shared" si="6"/>
        <v>1.9176485999999979</v>
      </c>
      <c r="AM99">
        <f t="shared" si="6"/>
        <v>0.10658668000000006</v>
      </c>
      <c r="AN99">
        <f t="shared" si="6"/>
        <v>2.1119520000000048E-2</v>
      </c>
      <c r="AO99">
        <f t="shared" si="6"/>
        <v>0.68134499999999987</v>
      </c>
      <c r="AP99">
        <f t="shared" si="6"/>
        <v>0.263918025</v>
      </c>
      <c r="AQ99">
        <f t="shared" si="6"/>
        <v>0.73899000000000015</v>
      </c>
      <c r="AR99">
        <f t="shared" si="6"/>
        <v>0.58226982000000072</v>
      </c>
      <c r="AS99">
        <f t="shared" si="6"/>
        <v>0</v>
      </c>
      <c r="AT99">
        <f t="shared" si="6"/>
        <v>0.35992319999999939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1.8500775000000009</v>
      </c>
      <c r="BA99">
        <f>SUM(B99:AZ99)</f>
        <v>65.270845008999942</v>
      </c>
      <c r="BD99">
        <f t="shared" ref="BD99:BW99" si="7">SUM(BD3:BD98)/4000</f>
        <v>0.58763999999999994</v>
      </c>
      <c r="BE99">
        <f t="shared" si="7"/>
        <v>9.0760000000000091E-2</v>
      </c>
      <c r="BF99">
        <f t="shared" si="7"/>
        <v>5.0582499999999989E-2</v>
      </c>
      <c r="BG99">
        <f t="shared" si="7"/>
        <v>4.6560000000000004E-2</v>
      </c>
      <c r="BH99">
        <f t="shared" si="7"/>
        <v>0.13771999999999981</v>
      </c>
      <c r="BI99">
        <f t="shared" si="7"/>
        <v>0.17095999999999989</v>
      </c>
      <c r="BJ99">
        <f t="shared" si="7"/>
        <v>7.5440000000000118E-2</v>
      </c>
      <c r="BK99">
        <f t="shared" si="7"/>
        <v>9.9524999999999905E-2</v>
      </c>
      <c r="BL99">
        <f t="shared" si="7"/>
        <v>5.3305000000000061E-2</v>
      </c>
      <c r="BM99">
        <f t="shared" si="7"/>
        <v>0</v>
      </c>
      <c r="BN99">
        <f t="shared" si="7"/>
        <v>1.2080000000000013E-2</v>
      </c>
      <c r="BO99">
        <f t="shared" si="7"/>
        <v>0.29379999999999978</v>
      </c>
      <c r="BP99">
        <f t="shared" si="7"/>
        <v>9.4599999999999948E-2</v>
      </c>
      <c r="BQ99">
        <f t="shared" si="7"/>
        <v>0.10439999999999974</v>
      </c>
      <c r="BR99">
        <f t="shared" si="7"/>
        <v>2.6319999999999996E-2</v>
      </c>
      <c r="BS99">
        <f t="shared" si="7"/>
        <v>6.3850000000000096E-3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1.8500775000000009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8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8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367</v>
      </c>
      <c r="AU2" s="169"/>
      <c r="AV2" s="206" t="s">
        <v>374</v>
      </c>
      <c r="AW2" s="206" t="s">
        <v>375</v>
      </c>
      <c r="AX2" s="206" t="s">
        <v>376</v>
      </c>
      <c r="AY2" s="169"/>
      <c r="AZ2" s="196"/>
      <c r="BA2" s="218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215.5301</v>
      </c>
      <c r="L3">
        <v>642.22209999999995</v>
      </c>
      <c r="M3">
        <v>46</v>
      </c>
      <c r="N3">
        <v>118.125</v>
      </c>
      <c r="O3">
        <v>123.66562500000001</v>
      </c>
      <c r="P3">
        <v>125.58750000000001</v>
      </c>
      <c r="Q3">
        <v>21.82</v>
      </c>
      <c r="R3">
        <v>42.390099999999997</v>
      </c>
      <c r="S3">
        <v>26.3901</v>
      </c>
      <c r="T3">
        <v>0</v>
      </c>
      <c r="U3">
        <v>339.75</v>
      </c>
      <c r="V3">
        <v>20.73</v>
      </c>
      <c r="W3">
        <v>34.799309999999998</v>
      </c>
      <c r="X3">
        <v>147.515625</v>
      </c>
      <c r="Y3">
        <v>0</v>
      </c>
      <c r="Z3">
        <v>6.5537999999999998</v>
      </c>
      <c r="AA3">
        <v>42.14808</v>
      </c>
      <c r="AB3">
        <v>26.34008</v>
      </c>
      <c r="AC3">
        <v>19.35568</v>
      </c>
      <c r="AD3">
        <v>36.591700000000003</v>
      </c>
      <c r="AE3">
        <v>49.436556000000003</v>
      </c>
      <c r="AF3">
        <v>8.8740000000000006</v>
      </c>
      <c r="AG3">
        <v>37.059600000000003</v>
      </c>
      <c r="AH3">
        <v>152.94049999999999</v>
      </c>
      <c r="AI3">
        <v>3.1825000000000001</v>
      </c>
      <c r="AJ3">
        <v>0</v>
      </c>
      <c r="AK3">
        <v>50.252400000000002</v>
      </c>
      <c r="AL3">
        <v>79.364599999999996</v>
      </c>
      <c r="AM3">
        <v>0</v>
      </c>
      <c r="AN3">
        <v>0.87997999999999998</v>
      </c>
      <c r="AO3">
        <v>29.106000000000002</v>
      </c>
      <c r="AP3">
        <v>12.9381</v>
      </c>
      <c r="AQ3">
        <v>46.683</v>
      </c>
      <c r="AR3">
        <v>52.44</v>
      </c>
      <c r="AS3">
        <v>32.553840000000001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76.8</v>
      </c>
      <c r="BA3">
        <f>SUM(B3:AZ3)</f>
        <v>2683.022676</v>
      </c>
      <c r="BB3">
        <v>0</v>
      </c>
      <c r="BD3">
        <v>24.07</v>
      </c>
      <c r="BE3">
        <v>3.81</v>
      </c>
      <c r="BF3">
        <v>2.08</v>
      </c>
      <c r="BG3">
        <v>1.96</v>
      </c>
      <c r="BH3">
        <v>5.77</v>
      </c>
      <c r="BI3">
        <v>7.17</v>
      </c>
      <c r="BJ3">
        <v>3.11</v>
      </c>
      <c r="BK3">
        <v>4.09</v>
      </c>
      <c r="BL3">
        <v>2.23</v>
      </c>
      <c r="BM3">
        <v>0</v>
      </c>
      <c r="BN3">
        <v>0.51</v>
      </c>
      <c r="BO3">
        <v>12.34</v>
      </c>
      <c r="BP3">
        <v>3.98</v>
      </c>
      <c r="BQ3">
        <v>4.3899999999999997</v>
      </c>
      <c r="BR3">
        <v>1.08</v>
      </c>
      <c r="BS3">
        <v>0.21</v>
      </c>
      <c r="BT3">
        <v>0</v>
      </c>
      <c r="BU3">
        <v>0</v>
      </c>
      <c r="BV3">
        <v>0</v>
      </c>
      <c r="BW3">
        <f>SUM(BD3:BV3)</f>
        <v>76.8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215.5301</v>
      </c>
      <c r="L4">
        <v>642.22209999999995</v>
      </c>
      <c r="M4">
        <v>46</v>
      </c>
      <c r="N4">
        <v>118.125</v>
      </c>
      <c r="O4">
        <v>123.66562500000001</v>
      </c>
      <c r="P4">
        <v>125.58750000000001</v>
      </c>
      <c r="Q4">
        <v>21.82</v>
      </c>
      <c r="R4">
        <v>42.390099999999997</v>
      </c>
      <c r="S4">
        <v>26.3901</v>
      </c>
      <c r="T4">
        <v>0</v>
      </c>
      <c r="U4">
        <v>339.75</v>
      </c>
      <c r="V4">
        <v>20.73</v>
      </c>
      <c r="W4">
        <v>34.799309999999998</v>
      </c>
      <c r="X4">
        <v>147.515625</v>
      </c>
      <c r="Y4">
        <v>0</v>
      </c>
      <c r="Z4">
        <v>6.5537999999999998</v>
      </c>
      <c r="AA4">
        <v>42.14808</v>
      </c>
      <c r="AB4">
        <v>26.34008</v>
      </c>
      <c r="AC4">
        <v>19.35568</v>
      </c>
      <c r="AD4">
        <v>36.591700000000003</v>
      </c>
      <c r="AE4">
        <v>49.436556000000003</v>
      </c>
      <c r="AF4">
        <v>8.8740000000000006</v>
      </c>
      <c r="AG4">
        <v>37.059600000000003</v>
      </c>
      <c r="AH4">
        <v>152.94049999999999</v>
      </c>
      <c r="AI4">
        <v>3.1825000000000001</v>
      </c>
      <c r="AJ4">
        <v>0</v>
      </c>
      <c r="AK4">
        <v>50.252400000000002</v>
      </c>
      <c r="AL4">
        <v>79.364599999999996</v>
      </c>
      <c r="AM4">
        <v>0</v>
      </c>
      <c r="AN4">
        <v>0.87997999999999998</v>
      </c>
      <c r="AO4">
        <v>29.106000000000002</v>
      </c>
      <c r="AP4">
        <v>12.9381</v>
      </c>
      <c r="AQ4">
        <v>46.683</v>
      </c>
      <c r="AR4">
        <v>52.44</v>
      </c>
      <c r="AS4">
        <v>32.553840000000001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76.8</v>
      </c>
      <c r="BA4">
        <f t="shared" ref="BA4:BA67" si="1">SUM(B4:AZ4)</f>
        <v>2683.022676</v>
      </c>
      <c r="BB4">
        <v>1</v>
      </c>
      <c r="BD4">
        <v>24.07</v>
      </c>
      <c r="BE4">
        <v>3.81</v>
      </c>
      <c r="BF4">
        <v>2.08</v>
      </c>
      <c r="BG4">
        <v>1.96</v>
      </c>
      <c r="BH4">
        <v>5.77</v>
      </c>
      <c r="BI4">
        <v>7.17</v>
      </c>
      <c r="BJ4">
        <v>3.11</v>
      </c>
      <c r="BK4">
        <v>4.09</v>
      </c>
      <c r="BL4">
        <v>2.23</v>
      </c>
      <c r="BM4">
        <v>0</v>
      </c>
      <c r="BN4">
        <v>0.51</v>
      </c>
      <c r="BO4">
        <v>12.34</v>
      </c>
      <c r="BP4">
        <v>3.98</v>
      </c>
      <c r="BQ4">
        <v>4.3899999999999997</v>
      </c>
      <c r="BR4">
        <v>1.08</v>
      </c>
      <c r="BS4">
        <v>0.21</v>
      </c>
      <c r="BT4">
        <v>0</v>
      </c>
      <c r="BU4">
        <v>0</v>
      </c>
      <c r="BV4">
        <v>0</v>
      </c>
      <c r="BW4">
        <f t="shared" ref="BW4:BW67" si="2">SUM(BD4:BV4)</f>
        <v>76.8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215.5301</v>
      </c>
      <c r="L5">
        <v>595.97239999999999</v>
      </c>
      <c r="M5">
        <v>46</v>
      </c>
      <c r="N5">
        <v>118.125</v>
      </c>
      <c r="O5">
        <v>123.66562500000001</v>
      </c>
      <c r="P5">
        <v>125.58750000000001</v>
      </c>
      <c r="Q5">
        <v>21.82</v>
      </c>
      <c r="R5">
        <v>42.390099999999997</v>
      </c>
      <c r="S5">
        <v>26.3901</v>
      </c>
      <c r="T5">
        <v>0</v>
      </c>
      <c r="U5">
        <v>339.75</v>
      </c>
      <c r="V5">
        <v>20.73</v>
      </c>
      <c r="W5">
        <v>34.799309999999998</v>
      </c>
      <c r="X5">
        <v>147.515625</v>
      </c>
      <c r="Y5">
        <v>0</v>
      </c>
      <c r="Z5">
        <v>6.5537999999999998</v>
      </c>
      <c r="AA5">
        <v>42.14808</v>
      </c>
      <c r="AB5">
        <v>26.34008</v>
      </c>
      <c r="AC5">
        <v>19.35568</v>
      </c>
      <c r="AD5">
        <v>36.591700000000003</v>
      </c>
      <c r="AE5">
        <v>49.436556000000003</v>
      </c>
      <c r="AF5">
        <v>8.8740000000000006</v>
      </c>
      <c r="AG5">
        <v>37.059600000000003</v>
      </c>
      <c r="AH5">
        <v>152.94049999999999</v>
      </c>
      <c r="AI5">
        <v>3.1825000000000001</v>
      </c>
      <c r="AJ5">
        <v>0</v>
      </c>
      <c r="AK5">
        <v>50.252400000000002</v>
      </c>
      <c r="AL5">
        <v>79.364599999999996</v>
      </c>
      <c r="AM5">
        <v>0</v>
      </c>
      <c r="AN5">
        <v>0.87997999999999998</v>
      </c>
      <c r="AO5">
        <v>29.106000000000002</v>
      </c>
      <c r="AP5">
        <v>12.9381</v>
      </c>
      <c r="AQ5">
        <v>46.683</v>
      </c>
      <c r="AR5">
        <v>28.704000000000001</v>
      </c>
      <c r="AS5">
        <v>32.553840000000001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76.8</v>
      </c>
      <c r="BA5">
        <f t="shared" si="1"/>
        <v>2613.0369760000003</v>
      </c>
      <c r="BB5">
        <v>2</v>
      </c>
      <c r="BD5">
        <v>24.07</v>
      </c>
      <c r="BE5">
        <v>3.81</v>
      </c>
      <c r="BF5">
        <v>2.08</v>
      </c>
      <c r="BG5">
        <v>1.96</v>
      </c>
      <c r="BH5">
        <v>5.77</v>
      </c>
      <c r="BI5">
        <v>7.17</v>
      </c>
      <c r="BJ5">
        <v>3.11</v>
      </c>
      <c r="BK5">
        <v>4.09</v>
      </c>
      <c r="BL5">
        <v>2.23</v>
      </c>
      <c r="BM5">
        <v>0</v>
      </c>
      <c r="BN5">
        <v>0.51</v>
      </c>
      <c r="BO5">
        <v>12.34</v>
      </c>
      <c r="BP5">
        <v>3.98</v>
      </c>
      <c r="BQ5">
        <v>4.3899999999999997</v>
      </c>
      <c r="BR5">
        <v>1.08</v>
      </c>
      <c r="BS5">
        <v>0.21</v>
      </c>
      <c r="BT5">
        <v>0</v>
      </c>
      <c r="BU5">
        <v>0</v>
      </c>
      <c r="BV5">
        <v>0</v>
      </c>
      <c r="BW5">
        <f t="shared" si="2"/>
        <v>76.8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215.5301</v>
      </c>
      <c r="L6">
        <v>595.97239999999999</v>
      </c>
      <c r="M6">
        <v>46</v>
      </c>
      <c r="N6">
        <v>118.125</v>
      </c>
      <c r="O6">
        <v>123.66562500000001</v>
      </c>
      <c r="P6">
        <v>125.58750000000001</v>
      </c>
      <c r="Q6">
        <v>21.82</v>
      </c>
      <c r="R6">
        <v>42.390099999999997</v>
      </c>
      <c r="S6">
        <v>26.3901</v>
      </c>
      <c r="T6">
        <v>0</v>
      </c>
      <c r="U6">
        <v>339.75</v>
      </c>
      <c r="V6">
        <v>20.73</v>
      </c>
      <c r="W6">
        <v>34.799309999999998</v>
      </c>
      <c r="X6">
        <v>147.515625</v>
      </c>
      <c r="Y6">
        <v>0</v>
      </c>
      <c r="Z6">
        <v>6.5537999999999998</v>
      </c>
      <c r="AA6">
        <v>42.14808</v>
      </c>
      <c r="AB6">
        <v>26.34008</v>
      </c>
      <c r="AC6">
        <v>19.35568</v>
      </c>
      <c r="AD6">
        <v>36.591700000000003</v>
      </c>
      <c r="AE6">
        <v>49.436556000000003</v>
      </c>
      <c r="AF6">
        <v>8.8740000000000006</v>
      </c>
      <c r="AG6">
        <v>37.059600000000003</v>
      </c>
      <c r="AH6">
        <v>152.94049999999999</v>
      </c>
      <c r="AI6">
        <v>3.1825000000000001</v>
      </c>
      <c r="AJ6">
        <v>0</v>
      </c>
      <c r="AK6">
        <v>50.252400000000002</v>
      </c>
      <c r="AL6">
        <v>79.364599999999996</v>
      </c>
      <c r="AM6">
        <v>0</v>
      </c>
      <c r="AN6">
        <v>0.87997999999999998</v>
      </c>
      <c r="AO6">
        <v>29.106000000000002</v>
      </c>
      <c r="AP6">
        <v>12.9381</v>
      </c>
      <c r="AQ6">
        <v>46.683</v>
      </c>
      <c r="AR6">
        <v>28.704000000000001</v>
      </c>
      <c r="AS6">
        <v>32.553840000000001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76.8</v>
      </c>
      <c r="BA6">
        <f t="shared" si="1"/>
        <v>2613.0369760000003</v>
      </c>
      <c r="BB6">
        <v>3</v>
      </c>
      <c r="BD6">
        <v>24.07</v>
      </c>
      <c r="BE6">
        <v>3.81</v>
      </c>
      <c r="BF6">
        <v>2.08</v>
      </c>
      <c r="BG6">
        <v>1.96</v>
      </c>
      <c r="BH6">
        <v>5.77</v>
      </c>
      <c r="BI6">
        <v>7.17</v>
      </c>
      <c r="BJ6">
        <v>3.11</v>
      </c>
      <c r="BK6">
        <v>4.09</v>
      </c>
      <c r="BL6">
        <v>2.23</v>
      </c>
      <c r="BM6">
        <v>0</v>
      </c>
      <c r="BN6">
        <v>0.51</v>
      </c>
      <c r="BO6">
        <v>12.34</v>
      </c>
      <c r="BP6">
        <v>3.98</v>
      </c>
      <c r="BQ6">
        <v>4.3899999999999997</v>
      </c>
      <c r="BR6">
        <v>1.08</v>
      </c>
      <c r="BS6">
        <v>0.21</v>
      </c>
      <c r="BT6">
        <v>0</v>
      </c>
      <c r="BU6">
        <v>0</v>
      </c>
      <c r="BV6">
        <v>0</v>
      </c>
      <c r="BW6">
        <f t="shared" si="2"/>
        <v>76.8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215.5301</v>
      </c>
      <c r="L7">
        <v>642.22209999999995</v>
      </c>
      <c r="M7">
        <v>46</v>
      </c>
      <c r="N7">
        <v>118.125</v>
      </c>
      <c r="O7">
        <v>123.66562500000001</v>
      </c>
      <c r="P7">
        <v>125.58750000000001</v>
      </c>
      <c r="Q7">
        <v>21.82</v>
      </c>
      <c r="R7">
        <v>42.390099999999997</v>
      </c>
      <c r="S7">
        <v>26.3901</v>
      </c>
      <c r="T7">
        <v>0</v>
      </c>
      <c r="U7">
        <v>339.75</v>
      </c>
      <c r="V7">
        <v>20.73</v>
      </c>
      <c r="W7">
        <v>34.799309999999998</v>
      </c>
      <c r="X7">
        <v>147.515625</v>
      </c>
      <c r="Y7">
        <v>0</v>
      </c>
      <c r="Z7">
        <v>6.5537999999999998</v>
      </c>
      <c r="AA7">
        <v>28.090820000000001</v>
      </c>
      <c r="AB7">
        <v>26.34008</v>
      </c>
      <c r="AC7">
        <v>19.35568</v>
      </c>
      <c r="AD7">
        <v>36.591700000000003</v>
      </c>
      <c r="AE7">
        <v>49.436556000000003</v>
      </c>
      <c r="AF7">
        <v>8.8740000000000006</v>
      </c>
      <c r="AG7">
        <v>37.059600000000003</v>
      </c>
      <c r="AH7">
        <v>152.94049999999999</v>
      </c>
      <c r="AI7">
        <v>3.1825000000000001</v>
      </c>
      <c r="AJ7">
        <v>0</v>
      </c>
      <c r="AK7">
        <v>50.252400000000002</v>
      </c>
      <c r="AL7">
        <v>79.364599999999996</v>
      </c>
      <c r="AM7">
        <v>0</v>
      </c>
      <c r="AN7">
        <v>0.87997999999999998</v>
      </c>
      <c r="AO7">
        <v>29.106000000000002</v>
      </c>
      <c r="AP7">
        <v>12.9381</v>
      </c>
      <c r="AQ7">
        <v>46.683</v>
      </c>
      <c r="AR7">
        <v>28.704000000000001</v>
      </c>
      <c r="AS7">
        <v>21.254159999999999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76.499999999999986</v>
      </c>
      <c r="BA7">
        <f t="shared" si="1"/>
        <v>2633.6297359999999</v>
      </c>
      <c r="BB7">
        <v>4</v>
      </c>
      <c r="BD7">
        <v>24.07</v>
      </c>
      <c r="BE7">
        <v>3.81</v>
      </c>
      <c r="BF7">
        <v>1.9</v>
      </c>
      <c r="BG7">
        <v>1.96</v>
      </c>
      <c r="BH7">
        <v>5.77</v>
      </c>
      <c r="BI7">
        <v>7.17</v>
      </c>
      <c r="BJ7">
        <v>3.11</v>
      </c>
      <c r="BK7">
        <v>4.09</v>
      </c>
      <c r="BL7">
        <v>2.11</v>
      </c>
      <c r="BM7">
        <v>0</v>
      </c>
      <c r="BN7">
        <v>0.51</v>
      </c>
      <c r="BO7">
        <v>12.34</v>
      </c>
      <c r="BP7">
        <v>3.98</v>
      </c>
      <c r="BQ7">
        <v>4.3899999999999997</v>
      </c>
      <c r="BR7">
        <v>1.08</v>
      </c>
      <c r="BS7">
        <v>0.21</v>
      </c>
      <c r="BT7">
        <v>0</v>
      </c>
      <c r="BU7">
        <v>0</v>
      </c>
      <c r="BV7">
        <v>0</v>
      </c>
      <c r="BW7">
        <f t="shared" si="2"/>
        <v>76.499999999999986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215.5301</v>
      </c>
      <c r="L8">
        <v>642.22209999999995</v>
      </c>
      <c r="M8">
        <v>46</v>
      </c>
      <c r="N8">
        <v>118.125</v>
      </c>
      <c r="O8">
        <v>123.66562500000001</v>
      </c>
      <c r="P8">
        <v>125.58750000000001</v>
      </c>
      <c r="Q8">
        <v>21.82</v>
      </c>
      <c r="R8">
        <v>42.390099999999997</v>
      </c>
      <c r="S8">
        <v>26.3901</v>
      </c>
      <c r="T8">
        <v>0</v>
      </c>
      <c r="U8">
        <v>339.75</v>
      </c>
      <c r="V8">
        <v>20.73</v>
      </c>
      <c r="W8">
        <v>34.799309999999998</v>
      </c>
      <c r="X8">
        <v>147.515625</v>
      </c>
      <c r="Y8">
        <v>0</v>
      </c>
      <c r="Z8">
        <v>6.5537999999999998</v>
      </c>
      <c r="AA8">
        <v>28.090820000000001</v>
      </c>
      <c r="AB8">
        <v>26.34008</v>
      </c>
      <c r="AC8">
        <v>19.35568</v>
      </c>
      <c r="AD8">
        <v>36.591700000000003</v>
      </c>
      <c r="AE8">
        <v>49.436556000000003</v>
      </c>
      <c r="AF8">
        <v>8.8740000000000006</v>
      </c>
      <c r="AG8">
        <v>37.059600000000003</v>
      </c>
      <c r="AH8">
        <v>152.94049999999999</v>
      </c>
      <c r="AI8">
        <v>3.1825000000000001</v>
      </c>
      <c r="AJ8">
        <v>0</v>
      </c>
      <c r="AK8">
        <v>50.252400000000002</v>
      </c>
      <c r="AL8">
        <v>79.364599999999996</v>
      </c>
      <c r="AM8">
        <v>0</v>
      </c>
      <c r="AN8">
        <v>0.87997999999999998</v>
      </c>
      <c r="AO8">
        <v>29.106000000000002</v>
      </c>
      <c r="AP8">
        <v>12.9381</v>
      </c>
      <c r="AQ8">
        <v>46.683</v>
      </c>
      <c r="AR8">
        <v>28.704000000000001</v>
      </c>
      <c r="AS8">
        <v>21.254159999999999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76.499999999999986</v>
      </c>
      <c r="BA8">
        <f t="shared" si="1"/>
        <v>2633.6297359999999</v>
      </c>
      <c r="BB8">
        <v>5</v>
      </c>
      <c r="BD8">
        <v>24.07</v>
      </c>
      <c r="BE8">
        <v>3.81</v>
      </c>
      <c r="BF8">
        <v>1.9</v>
      </c>
      <c r="BG8">
        <v>1.96</v>
      </c>
      <c r="BH8">
        <v>5.77</v>
      </c>
      <c r="BI8">
        <v>7.17</v>
      </c>
      <c r="BJ8">
        <v>3.11</v>
      </c>
      <c r="BK8">
        <v>4.09</v>
      </c>
      <c r="BL8">
        <v>2.11</v>
      </c>
      <c r="BM8">
        <v>0</v>
      </c>
      <c r="BN8">
        <v>0.51</v>
      </c>
      <c r="BO8">
        <v>12.34</v>
      </c>
      <c r="BP8">
        <v>3.98</v>
      </c>
      <c r="BQ8">
        <v>4.3899999999999997</v>
      </c>
      <c r="BR8">
        <v>1.08</v>
      </c>
      <c r="BS8">
        <v>0.21</v>
      </c>
      <c r="BT8">
        <v>0</v>
      </c>
      <c r="BU8">
        <v>0</v>
      </c>
      <c r="BV8">
        <v>0</v>
      </c>
      <c r="BW8">
        <f t="shared" si="2"/>
        <v>76.499999999999986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215.5301</v>
      </c>
      <c r="L9">
        <v>642.22209999999995</v>
      </c>
      <c r="M9">
        <v>46</v>
      </c>
      <c r="N9">
        <v>118.125</v>
      </c>
      <c r="O9">
        <v>123.66562500000001</v>
      </c>
      <c r="P9">
        <v>125.58750000000001</v>
      </c>
      <c r="Q9">
        <v>21.82</v>
      </c>
      <c r="R9">
        <v>42.390099999999997</v>
      </c>
      <c r="S9">
        <v>26.3901</v>
      </c>
      <c r="T9">
        <v>0</v>
      </c>
      <c r="U9">
        <v>339.75</v>
      </c>
      <c r="V9">
        <v>20.73</v>
      </c>
      <c r="W9">
        <v>34.799309999999998</v>
      </c>
      <c r="X9">
        <v>147.515625</v>
      </c>
      <c r="Y9">
        <v>0</v>
      </c>
      <c r="Z9">
        <v>6.5537999999999998</v>
      </c>
      <c r="AA9">
        <v>28.090820000000001</v>
      </c>
      <c r="AB9">
        <v>26.34008</v>
      </c>
      <c r="AC9">
        <v>19.35568</v>
      </c>
      <c r="AD9">
        <v>36.591700000000003</v>
      </c>
      <c r="AE9">
        <v>49.436556000000003</v>
      </c>
      <c r="AF9">
        <v>8.8740000000000006</v>
      </c>
      <c r="AG9">
        <v>37.059600000000003</v>
      </c>
      <c r="AH9">
        <v>152.94049999999999</v>
      </c>
      <c r="AI9">
        <v>3.1825000000000001</v>
      </c>
      <c r="AJ9">
        <v>0</v>
      </c>
      <c r="AK9">
        <v>50.252400000000002</v>
      </c>
      <c r="AL9">
        <v>79.364599999999996</v>
      </c>
      <c r="AM9">
        <v>0</v>
      </c>
      <c r="AN9">
        <v>0.87997999999999998</v>
      </c>
      <c r="AO9">
        <v>29.106000000000002</v>
      </c>
      <c r="AP9">
        <v>12.9381</v>
      </c>
      <c r="AQ9">
        <v>46.683</v>
      </c>
      <c r="AR9">
        <v>28.704000000000001</v>
      </c>
      <c r="AS9">
        <v>21.254159999999999</v>
      </c>
      <c r="AT9">
        <v>10.690772000000001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76.61999999999999</v>
      </c>
      <c r="BA9">
        <f t="shared" si="1"/>
        <v>2629.4437079999998</v>
      </c>
      <c r="BB9">
        <v>6</v>
      </c>
      <c r="BD9">
        <v>24.07</v>
      </c>
      <c r="BE9">
        <v>3.81</v>
      </c>
      <c r="BF9">
        <v>2.02</v>
      </c>
      <c r="BG9">
        <v>1.96</v>
      </c>
      <c r="BH9">
        <v>5.77</v>
      </c>
      <c r="BI9">
        <v>7.17</v>
      </c>
      <c r="BJ9">
        <v>3.11</v>
      </c>
      <c r="BK9">
        <v>4.09</v>
      </c>
      <c r="BL9">
        <v>2.11</v>
      </c>
      <c r="BM9">
        <v>0</v>
      </c>
      <c r="BN9">
        <v>0.51</v>
      </c>
      <c r="BO9">
        <v>12.34</v>
      </c>
      <c r="BP9">
        <v>3.98</v>
      </c>
      <c r="BQ9">
        <v>4.3899999999999997</v>
      </c>
      <c r="BR9">
        <v>1.08</v>
      </c>
      <c r="BS9">
        <v>0.21</v>
      </c>
      <c r="BT9">
        <v>0</v>
      </c>
      <c r="BU9">
        <v>0</v>
      </c>
      <c r="BV9">
        <v>0</v>
      </c>
      <c r="BW9">
        <f t="shared" si="2"/>
        <v>76.61999999999999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215.5301</v>
      </c>
      <c r="L10">
        <v>642.22209999999995</v>
      </c>
      <c r="M10">
        <v>46</v>
      </c>
      <c r="N10">
        <v>118.125</v>
      </c>
      <c r="O10">
        <v>123.66562500000001</v>
      </c>
      <c r="P10">
        <v>125.58750000000001</v>
      </c>
      <c r="Q10">
        <v>21.82</v>
      </c>
      <c r="R10">
        <v>42.390099999999997</v>
      </c>
      <c r="S10">
        <v>26.3901</v>
      </c>
      <c r="T10">
        <v>0</v>
      </c>
      <c r="U10">
        <v>339.75</v>
      </c>
      <c r="V10">
        <v>20.73</v>
      </c>
      <c r="W10">
        <v>34.799309999999998</v>
      </c>
      <c r="X10">
        <v>147.515625</v>
      </c>
      <c r="Y10">
        <v>0</v>
      </c>
      <c r="Z10">
        <v>6.5537999999999998</v>
      </c>
      <c r="AA10">
        <v>28.090820000000001</v>
      </c>
      <c r="AB10">
        <v>26.34008</v>
      </c>
      <c r="AC10">
        <v>19.35568</v>
      </c>
      <c r="AD10">
        <v>36.591700000000003</v>
      </c>
      <c r="AE10">
        <v>49.436556000000003</v>
      </c>
      <c r="AF10">
        <v>8.8740000000000006</v>
      </c>
      <c r="AG10">
        <v>37.059600000000003</v>
      </c>
      <c r="AH10">
        <v>152.94049999999999</v>
      </c>
      <c r="AI10">
        <v>3.1825000000000001</v>
      </c>
      <c r="AJ10">
        <v>0</v>
      </c>
      <c r="AK10">
        <v>50.252400000000002</v>
      </c>
      <c r="AL10">
        <v>79.364599999999996</v>
      </c>
      <c r="AM10">
        <v>0</v>
      </c>
      <c r="AN10">
        <v>0.87997999999999998</v>
      </c>
      <c r="AO10">
        <v>29.106000000000002</v>
      </c>
      <c r="AP10">
        <v>12.9381</v>
      </c>
      <c r="AQ10">
        <v>46.683</v>
      </c>
      <c r="AR10">
        <v>28.704000000000001</v>
      </c>
      <c r="AS10">
        <v>21.254159999999999</v>
      </c>
      <c r="AT10">
        <v>13.742413000000001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76.61999999999999</v>
      </c>
      <c r="BA10">
        <f t="shared" si="1"/>
        <v>2632.4953489999998</v>
      </c>
      <c r="BB10">
        <v>7</v>
      </c>
      <c r="BD10">
        <v>24.07</v>
      </c>
      <c r="BE10">
        <v>3.81</v>
      </c>
      <c r="BF10">
        <v>2.02</v>
      </c>
      <c r="BG10">
        <v>1.96</v>
      </c>
      <c r="BH10">
        <v>5.77</v>
      </c>
      <c r="BI10">
        <v>7.17</v>
      </c>
      <c r="BJ10">
        <v>3.11</v>
      </c>
      <c r="BK10">
        <v>4.09</v>
      </c>
      <c r="BL10">
        <v>2.11</v>
      </c>
      <c r="BM10">
        <v>0</v>
      </c>
      <c r="BN10">
        <v>0.51</v>
      </c>
      <c r="BO10">
        <v>12.34</v>
      </c>
      <c r="BP10">
        <v>3.98</v>
      </c>
      <c r="BQ10">
        <v>4.3899999999999997</v>
      </c>
      <c r="BR10">
        <v>1.08</v>
      </c>
      <c r="BS10">
        <v>0.21</v>
      </c>
      <c r="BT10">
        <v>0</v>
      </c>
      <c r="BU10">
        <v>0</v>
      </c>
      <c r="BV10">
        <v>0</v>
      </c>
      <c r="BW10">
        <f t="shared" si="2"/>
        <v>76.61999999999999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139.74469999999999</v>
      </c>
      <c r="L11">
        <v>565.928</v>
      </c>
      <c r="M11">
        <v>46</v>
      </c>
      <c r="N11">
        <v>118.125</v>
      </c>
      <c r="O11">
        <v>123.66562500000001</v>
      </c>
      <c r="P11">
        <v>125.58750000000001</v>
      </c>
      <c r="Q11">
        <v>21.82</v>
      </c>
      <c r="R11">
        <v>42.390099999999997</v>
      </c>
      <c r="S11">
        <v>26.3901</v>
      </c>
      <c r="T11">
        <v>0</v>
      </c>
      <c r="U11">
        <v>345.375</v>
      </c>
      <c r="V11">
        <v>20.73</v>
      </c>
      <c r="W11">
        <v>34.799309999999998</v>
      </c>
      <c r="X11">
        <v>147.515625</v>
      </c>
      <c r="Y11">
        <v>0</v>
      </c>
      <c r="Z11">
        <v>6.5537999999999998</v>
      </c>
      <c r="AA11">
        <v>23.7</v>
      </c>
      <c r="AB11">
        <v>26.34008</v>
      </c>
      <c r="AC11">
        <v>19.35568</v>
      </c>
      <c r="AD11">
        <v>36.591700000000003</v>
      </c>
      <c r="AE11">
        <v>49.436556000000003</v>
      </c>
      <c r="AF11">
        <v>8.8740000000000006</v>
      </c>
      <c r="AG11">
        <v>37.059600000000003</v>
      </c>
      <c r="AH11">
        <v>152.94049999999999</v>
      </c>
      <c r="AI11">
        <v>3.1825000000000001</v>
      </c>
      <c r="AJ11">
        <v>0</v>
      </c>
      <c r="AK11">
        <v>50.252400000000002</v>
      </c>
      <c r="AL11">
        <v>79.364599999999996</v>
      </c>
      <c r="AM11">
        <v>0</v>
      </c>
      <c r="AN11">
        <v>0.87997999999999998</v>
      </c>
      <c r="AO11">
        <v>29.106000000000002</v>
      </c>
      <c r="AP11">
        <v>12.9381</v>
      </c>
      <c r="AQ11">
        <v>46.683</v>
      </c>
      <c r="AR11">
        <v>28.704000000000001</v>
      </c>
      <c r="AS11">
        <v>21.254159999999999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77.089999999999989</v>
      </c>
      <c r="BA11">
        <f t="shared" si="1"/>
        <v>2483.3744160000001</v>
      </c>
      <c r="BB11">
        <v>8</v>
      </c>
      <c r="BD11">
        <v>25.43</v>
      </c>
      <c r="BE11">
        <v>3.72</v>
      </c>
      <c r="BF11">
        <v>2.13</v>
      </c>
      <c r="BG11">
        <v>1.9</v>
      </c>
      <c r="BH11">
        <v>5.58</v>
      </c>
      <c r="BI11">
        <v>7.03</v>
      </c>
      <c r="BJ11">
        <v>3.21</v>
      </c>
      <c r="BK11">
        <v>4.08</v>
      </c>
      <c r="BL11">
        <v>2.02</v>
      </c>
      <c r="BM11">
        <v>0</v>
      </c>
      <c r="BN11">
        <v>0.49</v>
      </c>
      <c r="BO11">
        <v>12.04</v>
      </c>
      <c r="BP11">
        <v>3.84</v>
      </c>
      <c r="BQ11">
        <v>4.2699999999999996</v>
      </c>
      <c r="BR11">
        <v>1.1399999999999999</v>
      </c>
      <c r="BS11">
        <v>0.21</v>
      </c>
      <c r="BT11">
        <v>0</v>
      </c>
      <c r="BU11">
        <v>0</v>
      </c>
      <c r="BV11">
        <v>0</v>
      </c>
      <c r="BW11">
        <f t="shared" si="2"/>
        <v>77.089999999999989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139.74469999999999</v>
      </c>
      <c r="L12">
        <v>565.928</v>
      </c>
      <c r="M12">
        <v>46</v>
      </c>
      <c r="N12">
        <v>118.125</v>
      </c>
      <c r="O12">
        <v>123.66562500000001</v>
      </c>
      <c r="P12">
        <v>125.58750000000001</v>
      </c>
      <c r="Q12">
        <v>21.82</v>
      </c>
      <c r="R12">
        <v>42.390099999999997</v>
      </c>
      <c r="S12">
        <v>26.3901</v>
      </c>
      <c r="T12">
        <v>0</v>
      </c>
      <c r="U12">
        <v>345.375</v>
      </c>
      <c r="V12">
        <v>20.73</v>
      </c>
      <c r="W12">
        <v>34.799309999999998</v>
      </c>
      <c r="X12">
        <v>147.515625</v>
      </c>
      <c r="Y12">
        <v>0</v>
      </c>
      <c r="Z12">
        <v>6.5537999999999998</v>
      </c>
      <c r="AA12">
        <v>14.04936</v>
      </c>
      <c r="AB12">
        <v>26.34008</v>
      </c>
      <c r="AC12">
        <v>19.35568</v>
      </c>
      <c r="AD12">
        <v>36.591700000000003</v>
      </c>
      <c r="AE12">
        <v>49.436556000000003</v>
      </c>
      <c r="AF12">
        <v>8.8740000000000006</v>
      </c>
      <c r="AG12">
        <v>37.059600000000003</v>
      </c>
      <c r="AH12">
        <v>152.94049999999999</v>
      </c>
      <c r="AI12">
        <v>3.1825000000000001</v>
      </c>
      <c r="AJ12">
        <v>0</v>
      </c>
      <c r="AK12">
        <v>50.252400000000002</v>
      </c>
      <c r="AL12">
        <v>79.364599999999996</v>
      </c>
      <c r="AM12">
        <v>0</v>
      </c>
      <c r="AN12">
        <v>0.87997999999999998</v>
      </c>
      <c r="AO12">
        <v>29.106000000000002</v>
      </c>
      <c r="AP12">
        <v>12.9381</v>
      </c>
      <c r="AQ12">
        <v>46.683</v>
      </c>
      <c r="AR12">
        <v>28.704000000000001</v>
      </c>
      <c r="AS12">
        <v>21.254159999999999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77.089999999999989</v>
      </c>
      <c r="BA12">
        <f t="shared" si="1"/>
        <v>2473.7237760000003</v>
      </c>
      <c r="BB12">
        <v>9</v>
      </c>
      <c r="BD12">
        <v>25.43</v>
      </c>
      <c r="BE12">
        <v>3.72</v>
      </c>
      <c r="BF12">
        <v>2.13</v>
      </c>
      <c r="BG12">
        <v>1.9</v>
      </c>
      <c r="BH12">
        <v>5.58</v>
      </c>
      <c r="BI12">
        <v>7.03</v>
      </c>
      <c r="BJ12">
        <v>3.21</v>
      </c>
      <c r="BK12">
        <v>4.08</v>
      </c>
      <c r="BL12">
        <v>2.02</v>
      </c>
      <c r="BM12">
        <v>0</v>
      </c>
      <c r="BN12">
        <v>0.49</v>
      </c>
      <c r="BO12">
        <v>12.04</v>
      </c>
      <c r="BP12">
        <v>3.84</v>
      </c>
      <c r="BQ12">
        <v>4.2699999999999996</v>
      </c>
      <c r="BR12">
        <v>1.1399999999999999</v>
      </c>
      <c r="BS12">
        <v>0.21</v>
      </c>
      <c r="BT12">
        <v>0</v>
      </c>
      <c r="BU12">
        <v>0</v>
      </c>
      <c r="BV12">
        <v>0</v>
      </c>
      <c r="BW12">
        <f t="shared" si="2"/>
        <v>77.089999999999989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139.74469999999999</v>
      </c>
      <c r="L13">
        <v>544.928</v>
      </c>
      <c r="M13">
        <v>46</v>
      </c>
      <c r="N13">
        <v>118.125</v>
      </c>
      <c r="O13">
        <v>123.66562500000001</v>
      </c>
      <c r="P13">
        <v>125.58750000000001</v>
      </c>
      <c r="Q13">
        <v>21.82</v>
      </c>
      <c r="R13">
        <v>42.390099999999997</v>
      </c>
      <c r="S13">
        <v>26.3901</v>
      </c>
      <c r="T13">
        <v>0</v>
      </c>
      <c r="U13">
        <v>345.375</v>
      </c>
      <c r="V13">
        <v>20.73</v>
      </c>
      <c r="W13">
        <v>34.799309999999998</v>
      </c>
      <c r="X13">
        <v>147.515625</v>
      </c>
      <c r="Y13">
        <v>0</v>
      </c>
      <c r="Z13">
        <v>6.5537999999999998</v>
      </c>
      <c r="AA13">
        <v>14.04936</v>
      </c>
      <c r="AB13">
        <v>26.34008</v>
      </c>
      <c r="AC13">
        <v>19.35568</v>
      </c>
      <c r="AD13">
        <v>36.591700000000003</v>
      </c>
      <c r="AE13">
        <v>49.436556000000003</v>
      </c>
      <c r="AF13">
        <v>8.8740000000000006</v>
      </c>
      <c r="AG13">
        <v>37.059600000000003</v>
      </c>
      <c r="AH13">
        <v>152.94049999999999</v>
      </c>
      <c r="AI13">
        <v>3.1825000000000001</v>
      </c>
      <c r="AJ13">
        <v>0</v>
      </c>
      <c r="AK13">
        <v>50.252400000000002</v>
      </c>
      <c r="AL13">
        <v>79.364599999999996</v>
      </c>
      <c r="AM13">
        <v>0</v>
      </c>
      <c r="AN13">
        <v>0.87997999999999998</v>
      </c>
      <c r="AO13">
        <v>29.106000000000002</v>
      </c>
      <c r="AP13">
        <v>12.9381</v>
      </c>
      <c r="AQ13">
        <v>46.683</v>
      </c>
      <c r="AR13">
        <v>28.704000000000001</v>
      </c>
      <c r="AS13">
        <v>21.254159999999999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76.899999999999991</v>
      </c>
      <c r="BA13">
        <f t="shared" si="1"/>
        <v>2452.5337760000002</v>
      </c>
      <c r="BB13">
        <v>10</v>
      </c>
      <c r="BD13">
        <v>25.43</v>
      </c>
      <c r="BE13">
        <v>3.72</v>
      </c>
      <c r="BF13">
        <v>1.94</v>
      </c>
      <c r="BG13">
        <v>1.9</v>
      </c>
      <c r="BH13">
        <v>5.58</v>
      </c>
      <c r="BI13">
        <v>7.03</v>
      </c>
      <c r="BJ13">
        <v>3.21</v>
      </c>
      <c r="BK13">
        <v>4.08</v>
      </c>
      <c r="BL13">
        <v>2.02</v>
      </c>
      <c r="BM13">
        <v>0</v>
      </c>
      <c r="BN13">
        <v>0.49</v>
      </c>
      <c r="BO13">
        <v>12.04</v>
      </c>
      <c r="BP13">
        <v>3.84</v>
      </c>
      <c r="BQ13">
        <v>4.2699999999999996</v>
      </c>
      <c r="BR13">
        <v>1.1399999999999999</v>
      </c>
      <c r="BS13">
        <v>0.21</v>
      </c>
      <c r="BT13">
        <v>0</v>
      </c>
      <c r="BU13">
        <v>0</v>
      </c>
      <c r="BV13">
        <v>0</v>
      </c>
      <c r="BW13">
        <f t="shared" si="2"/>
        <v>76.899999999999991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139.74469999999999</v>
      </c>
      <c r="L14">
        <v>544.928</v>
      </c>
      <c r="M14">
        <v>46</v>
      </c>
      <c r="N14">
        <v>118.125</v>
      </c>
      <c r="O14">
        <v>123.66562500000001</v>
      </c>
      <c r="P14">
        <v>125.58750000000001</v>
      </c>
      <c r="Q14">
        <v>21.82</v>
      </c>
      <c r="R14">
        <v>42.390099999999997</v>
      </c>
      <c r="S14">
        <v>26.3901</v>
      </c>
      <c r="T14">
        <v>0</v>
      </c>
      <c r="U14">
        <v>345.375</v>
      </c>
      <c r="V14">
        <v>20.73</v>
      </c>
      <c r="W14">
        <v>34.799309999999998</v>
      </c>
      <c r="X14">
        <v>147.515625</v>
      </c>
      <c r="Y14">
        <v>0</v>
      </c>
      <c r="Z14">
        <v>6.5537999999999998</v>
      </c>
      <c r="AA14">
        <v>14.04936</v>
      </c>
      <c r="AB14">
        <v>26.34008</v>
      </c>
      <c r="AC14">
        <v>19.35568</v>
      </c>
      <c r="AD14">
        <v>36.591700000000003</v>
      </c>
      <c r="AE14">
        <v>49.436556000000003</v>
      </c>
      <c r="AF14">
        <v>8.8740000000000006</v>
      </c>
      <c r="AG14">
        <v>37.059600000000003</v>
      </c>
      <c r="AH14">
        <v>152.94049999999999</v>
      </c>
      <c r="AI14">
        <v>3.1825000000000001</v>
      </c>
      <c r="AJ14">
        <v>0</v>
      </c>
      <c r="AK14">
        <v>50.252400000000002</v>
      </c>
      <c r="AL14">
        <v>79.364599999999996</v>
      </c>
      <c r="AM14">
        <v>0</v>
      </c>
      <c r="AN14">
        <v>0.87997999999999998</v>
      </c>
      <c r="AO14">
        <v>29.106000000000002</v>
      </c>
      <c r="AP14">
        <v>12.9381</v>
      </c>
      <c r="AQ14">
        <v>31.122</v>
      </c>
      <c r="AR14">
        <v>28.704000000000001</v>
      </c>
      <c r="AS14">
        <v>21.254159999999999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77.089999999999989</v>
      </c>
      <c r="BA14">
        <f t="shared" si="1"/>
        <v>2437.1627760000001</v>
      </c>
      <c r="BB14">
        <v>11</v>
      </c>
      <c r="BD14">
        <v>25.43</v>
      </c>
      <c r="BE14">
        <v>3.72</v>
      </c>
      <c r="BF14">
        <v>2.13</v>
      </c>
      <c r="BG14">
        <v>1.9</v>
      </c>
      <c r="BH14">
        <v>5.58</v>
      </c>
      <c r="BI14">
        <v>7.03</v>
      </c>
      <c r="BJ14">
        <v>3.21</v>
      </c>
      <c r="BK14">
        <v>4.08</v>
      </c>
      <c r="BL14">
        <v>2.02</v>
      </c>
      <c r="BM14">
        <v>0</v>
      </c>
      <c r="BN14">
        <v>0.49</v>
      </c>
      <c r="BO14">
        <v>12.04</v>
      </c>
      <c r="BP14">
        <v>3.84</v>
      </c>
      <c r="BQ14">
        <v>4.2699999999999996</v>
      </c>
      <c r="BR14">
        <v>1.1399999999999999</v>
      </c>
      <c r="BS14">
        <v>0.21</v>
      </c>
      <c r="BT14">
        <v>0</v>
      </c>
      <c r="BU14">
        <v>0</v>
      </c>
      <c r="BV14">
        <v>0</v>
      </c>
      <c r="BW14">
        <f t="shared" si="2"/>
        <v>77.089999999999989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139.74279999999999</v>
      </c>
      <c r="L15">
        <v>591.17769999999996</v>
      </c>
      <c r="M15">
        <v>46</v>
      </c>
      <c r="N15">
        <v>118.125</v>
      </c>
      <c r="O15">
        <v>123.66562500000001</v>
      </c>
      <c r="P15">
        <v>125.58750000000001</v>
      </c>
      <c r="Q15">
        <v>21.82</v>
      </c>
      <c r="R15">
        <v>42.390099999999997</v>
      </c>
      <c r="S15">
        <v>26.3901</v>
      </c>
      <c r="T15">
        <v>0</v>
      </c>
      <c r="U15">
        <v>345.375</v>
      </c>
      <c r="V15">
        <v>20.73</v>
      </c>
      <c r="W15">
        <v>34.799309999999998</v>
      </c>
      <c r="X15">
        <v>147.515625</v>
      </c>
      <c r="Y15">
        <v>0</v>
      </c>
      <c r="Z15">
        <v>6.5537999999999998</v>
      </c>
      <c r="AA15">
        <v>14.04936</v>
      </c>
      <c r="AB15">
        <v>26.34008</v>
      </c>
      <c r="AC15">
        <v>19.35568</v>
      </c>
      <c r="AD15">
        <v>36.591700000000003</v>
      </c>
      <c r="AE15">
        <v>49.436556000000003</v>
      </c>
      <c r="AF15">
        <v>8.8740000000000006</v>
      </c>
      <c r="AG15">
        <v>37.059600000000003</v>
      </c>
      <c r="AH15">
        <v>152.94049999999999</v>
      </c>
      <c r="AI15">
        <v>3.1825000000000001</v>
      </c>
      <c r="AJ15">
        <v>0</v>
      </c>
      <c r="AK15">
        <v>50.252400000000002</v>
      </c>
      <c r="AL15">
        <v>79.364599999999996</v>
      </c>
      <c r="AM15">
        <v>0</v>
      </c>
      <c r="AN15">
        <v>0.87997999999999998</v>
      </c>
      <c r="AO15">
        <v>29.106000000000002</v>
      </c>
      <c r="AP15">
        <v>11.529</v>
      </c>
      <c r="AQ15">
        <v>15.561</v>
      </c>
      <c r="AR15">
        <v>52.44</v>
      </c>
      <c r="AS15">
        <v>21.254159999999999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77.089999999999989</v>
      </c>
      <c r="BA15">
        <f t="shared" si="1"/>
        <v>2490.1764760000001</v>
      </c>
      <c r="BB15">
        <v>12</v>
      </c>
      <c r="BD15">
        <v>25.43</v>
      </c>
      <c r="BE15">
        <v>3.72</v>
      </c>
      <c r="BF15">
        <v>2.13</v>
      </c>
      <c r="BG15">
        <v>1.9</v>
      </c>
      <c r="BH15">
        <v>5.58</v>
      </c>
      <c r="BI15">
        <v>7.03</v>
      </c>
      <c r="BJ15">
        <v>3.21</v>
      </c>
      <c r="BK15">
        <v>4.08</v>
      </c>
      <c r="BL15">
        <v>2.02</v>
      </c>
      <c r="BM15">
        <v>0</v>
      </c>
      <c r="BN15">
        <v>0.49</v>
      </c>
      <c r="BO15">
        <v>12.04</v>
      </c>
      <c r="BP15">
        <v>3.84</v>
      </c>
      <c r="BQ15">
        <v>4.2699999999999996</v>
      </c>
      <c r="BR15">
        <v>1.1399999999999999</v>
      </c>
      <c r="BS15">
        <v>0.21</v>
      </c>
      <c r="BT15">
        <v>0</v>
      </c>
      <c r="BU15">
        <v>0</v>
      </c>
      <c r="BV15">
        <v>0</v>
      </c>
      <c r="BW15">
        <f t="shared" si="2"/>
        <v>77.089999999999989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139.74279999999999</v>
      </c>
      <c r="L16">
        <v>591.17769999999996</v>
      </c>
      <c r="M16">
        <v>46</v>
      </c>
      <c r="N16">
        <v>118.125</v>
      </c>
      <c r="O16">
        <v>123.66562500000001</v>
      </c>
      <c r="P16">
        <v>125.58750000000001</v>
      </c>
      <c r="Q16">
        <v>21.82</v>
      </c>
      <c r="R16">
        <v>42.390099999999997</v>
      </c>
      <c r="S16">
        <v>26.3901</v>
      </c>
      <c r="T16">
        <v>0</v>
      </c>
      <c r="U16">
        <v>345.375</v>
      </c>
      <c r="V16">
        <v>20.73</v>
      </c>
      <c r="W16">
        <v>34.799309999999998</v>
      </c>
      <c r="X16">
        <v>147.515625</v>
      </c>
      <c r="Y16">
        <v>0</v>
      </c>
      <c r="Z16">
        <v>6.5537999999999998</v>
      </c>
      <c r="AA16">
        <v>14.04936</v>
      </c>
      <c r="AB16">
        <v>26.34008</v>
      </c>
      <c r="AC16">
        <v>19.35568</v>
      </c>
      <c r="AD16">
        <v>36.591700000000003</v>
      </c>
      <c r="AE16">
        <v>49.436556000000003</v>
      </c>
      <c r="AF16">
        <v>8.8740000000000006</v>
      </c>
      <c r="AG16">
        <v>37.059600000000003</v>
      </c>
      <c r="AH16">
        <v>152.94049999999999</v>
      </c>
      <c r="AI16">
        <v>3.1825000000000001</v>
      </c>
      <c r="AJ16">
        <v>0</v>
      </c>
      <c r="AK16">
        <v>50.252400000000002</v>
      </c>
      <c r="AL16">
        <v>79.364599999999996</v>
      </c>
      <c r="AM16">
        <v>0</v>
      </c>
      <c r="AN16">
        <v>0.87997999999999998</v>
      </c>
      <c r="AO16">
        <v>29.106000000000002</v>
      </c>
      <c r="AP16">
        <v>11.529</v>
      </c>
      <c r="AQ16">
        <v>15.561</v>
      </c>
      <c r="AR16">
        <v>52.44</v>
      </c>
      <c r="AS16">
        <v>21.254159999999999</v>
      </c>
      <c r="AT16">
        <v>14.436121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77.089999999999989</v>
      </c>
      <c r="BA16">
        <f t="shared" si="1"/>
        <v>2489.6157970000004</v>
      </c>
      <c r="BB16">
        <v>13</v>
      </c>
      <c r="BD16">
        <v>25.43</v>
      </c>
      <c r="BE16">
        <v>3.72</v>
      </c>
      <c r="BF16">
        <v>2.13</v>
      </c>
      <c r="BG16">
        <v>1.9</v>
      </c>
      <c r="BH16">
        <v>5.58</v>
      </c>
      <c r="BI16">
        <v>7.03</v>
      </c>
      <c r="BJ16">
        <v>3.21</v>
      </c>
      <c r="BK16">
        <v>4.08</v>
      </c>
      <c r="BL16">
        <v>2.02</v>
      </c>
      <c r="BM16">
        <v>0</v>
      </c>
      <c r="BN16">
        <v>0.49</v>
      </c>
      <c r="BO16">
        <v>12.04</v>
      </c>
      <c r="BP16">
        <v>3.84</v>
      </c>
      <c r="BQ16">
        <v>4.2699999999999996</v>
      </c>
      <c r="BR16">
        <v>1.1399999999999999</v>
      </c>
      <c r="BS16">
        <v>0.21</v>
      </c>
      <c r="BT16">
        <v>0</v>
      </c>
      <c r="BU16">
        <v>0</v>
      </c>
      <c r="BV16">
        <v>0</v>
      </c>
      <c r="BW16">
        <f t="shared" si="2"/>
        <v>77.089999999999989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139.74469999999999</v>
      </c>
      <c r="L17">
        <v>591.17769999999996</v>
      </c>
      <c r="M17">
        <v>46</v>
      </c>
      <c r="N17">
        <v>118.125</v>
      </c>
      <c r="O17">
        <v>123.66562500000001</v>
      </c>
      <c r="P17">
        <v>125.58750000000001</v>
      </c>
      <c r="Q17">
        <v>21.82</v>
      </c>
      <c r="R17">
        <v>42.390099999999997</v>
      </c>
      <c r="S17">
        <v>26.3901</v>
      </c>
      <c r="T17">
        <v>0</v>
      </c>
      <c r="U17">
        <v>345.375</v>
      </c>
      <c r="V17">
        <v>20.73</v>
      </c>
      <c r="W17">
        <v>34.799309999999998</v>
      </c>
      <c r="X17">
        <v>147.515625</v>
      </c>
      <c r="Y17">
        <v>0</v>
      </c>
      <c r="Z17">
        <v>6.5537999999999998</v>
      </c>
      <c r="AA17">
        <v>14.04936</v>
      </c>
      <c r="AB17">
        <v>26.34008</v>
      </c>
      <c r="AC17">
        <v>19.35568</v>
      </c>
      <c r="AD17">
        <v>36.591700000000003</v>
      </c>
      <c r="AE17">
        <v>49.436556000000003</v>
      </c>
      <c r="AF17">
        <v>8.8740000000000006</v>
      </c>
      <c r="AG17">
        <v>37.059600000000003</v>
      </c>
      <c r="AH17">
        <v>152.94049999999999</v>
      </c>
      <c r="AI17">
        <v>14.003</v>
      </c>
      <c r="AJ17">
        <v>0</v>
      </c>
      <c r="AK17">
        <v>50.252400000000002</v>
      </c>
      <c r="AL17">
        <v>79.364599999999996</v>
      </c>
      <c r="AM17">
        <v>0</v>
      </c>
      <c r="AN17">
        <v>0.87997999999999998</v>
      </c>
      <c r="AO17">
        <v>29.106000000000002</v>
      </c>
      <c r="AP17">
        <v>11.529</v>
      </c>
      <c r="AQ17">
        <v>15.561</v>
      </c>
      <c r="AR17">
        <v>28.704000000000001</v>
      </c>
      <c r="AS17">
        <v>32.553840000000001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77.089999999999989</v>
      </c>
      <c r="BA17">
        <f t="shared" si="1"/>
        <v>2488.5625560000008</v>
      </c>
      <c r="BB17">
        <v>14</v>
      </c>
      <c r="BD17">
        <v>25.43</v>
      </c>
      <c r="BE17">
        <v>3.72</v>
      </c>
      <c r="BF17">
        <v>2.13</v>
      </c>
      <c r="BG17">
        <v>1.9</v>
      </c>
      <c r="BH17">
        <v>5.58</v>
      </c>
      <c r="BI17">
        <v>7.03</v>
      </c>
      <c r="BJ17">
        <v>3.21</v>
      </c>
      <c r="BK17">
        <v>4.08</v>
      </c>
      <c r="BL17">
        <v>2.02</v>
      </c>
      <c r="BM17">
        <v>0</v>
      </c>
      <c r="BN17">
        <v>0.49</v>
      </c>
      <c r="BO17">
        <v>12.04</v>
      </c>
      <c r="BP17">
        <v>3.84</v>
      </c>
      <c r="BQ17">
        <v>4.2699999999999996</v>
      </c>
      <c r="BR17">
        <v>1.1399999999999999</v>
      </c>
      <c r="BS17">
        <v>0.21</v>
      </c>
      <c r="BT17">
        <v>0</v>
      </c>
      <c r="BU17">
        <v>0</v>
      </c>
      <c r="BV17">
        <v>0</v>
      </c>
      <c r="BW17">
        <f t="shared" si="2"/>
        <v>77.089999999999989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139.74469999999999</v>
      </c>
      <c r="L18">
        <v>591.17769999999996</v>
      </c>
      <c r="M18">
        <v>46</v>
      </c>
      <c r="N18">
        <v>118.125</v>
      </c>
      <c r="O18">
        <v>123.66562500000001</v>
      </c>
      <c r="P18">
        <v>125.58750000000001</v>
      </c>
      <c r="Q18">
        <v>21.82</v>
      </c>
      <c r="R18">
        <v>42.390099999999997</v>
      </c>
      <c r="S18">
        <v>26.3901</v>
      </c>
      <c r="T18">
        <v>0</v>
      </c>
      <c r="U18">
        <v>345.375</v>
      </c>
      <c r="V18">
        <v>20.73</v>
      </c>
      <c r="W18">
        <v>34.799309999999998</v>
      </c>
      <c r="X18">
        <v>147.515625</v>
      </c>
      <c r="Y18">
        <v>0</v>
      </c>
      <c r="Z18">
        <v>6.5537999999999998</v>
      </c>
      <c r="AA18">
        <v>14.04936</v>
      </c>
      <c r="AB18">
        <v>26.34008</v>
      </c>
      <c r="AC18">
        <v>19.35568</v>
      </c>
      <c r="AD18">
        <v>36.591700000000003</v>
      </c>
      <c r="AE18">
        <v>49.436556000000003</v>
      </c>
      <c r="AF18">
        <v>8.8740000000000006</v>
      </c>
      <c r="AG18">
        <v>37.059600000000003</v>
      </c>
      <c r="AH18">
        <v>152.94049999999999</v>
      </c>
      <c r="AI18">
        <v>14.003</v>
      </c>
      <c r="AJ18">
        <v>0</v>
      </c>
      <c r="AK18">
        <v>50.252400000000002</v>
      </c>
      <c r="AL18">
        <v>79.364599999999996</v>
      </c>
      <c r="AM18">
        <v>0</v>
      </c>
      <c r="AN18">
        <v>0.87997999999999998</v>
      </c>
      <c r="AO18">
        <v>29.106000000000002</v>
      </c>
      <c r="AP18">
        <v>11.529</v>
      </c>
      <c r="AQ18">
        <v>15.561</v>
      </c>
      <c r="AR18">
        <v>28.704000000000001</v>
      </c>
      <c r="AS18">
        <v>32.553840000000001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77.089999999999989</v>
      </c>
      <c r="BA18">
        <f t="shared" si="1"/>
        <v>2488.5625560000008</v>
      </c>
      <c r="BB18">
        <v>15</v>
      </c>
      <c r="BD18">
        <v>25.43</v>
      </c>
      <c r="BE18">
        <v>3.72</v>
      </c>
      <c r="BF18">
        <v>2.13</v>
      </c>
      <c r="BG18">
        <v>1.9</v>
      </c>
      <c r="BH18">
        <v>5.58</v>
      </c>
      <c r="BI18">
        <v>7.03</v>
      </c>
      <c r="BJ18">
        <v>3.21</v>
      </c>
      <c r="BK18">
        <v>4.08</v>
      </c>
      <c r="BL18">
        <v>2.02</v>
      </c>
      <c r="BM18">
        <v>0</v>
      </c>
      <c r="BN18">
        <v>0.49</v>
      </c>
      <c r="BO18">
        <v>12.04</v>
      </c>
      <c r="BP18">
        <v>3.84</v>
      </c>
      <c r="BQ18">
        <v>4.2699999999999996</v>
      </c>
      <c r="BR18">
        <v>1.1399999999999999</v>
      </c>
      <c r="BS18">
        <v>0.21</v>
      </c>
      <c r="BT18">
        <v>0</v>
      </c>
      <c r="BU18">
        <v>0</v>
      </c>
      <c r="BV18">
        <v>0</v>
      </c>
      <c r="BW18">
        <f t="shared" si="2"/>
        <v>77.089999999999989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139.74469999999999</v>
      </c>
      <c r="L19">
        <v>591.17769999999996</v>
      </c>
      <c r="M19">
        <v>46</v>
      </c>
      <c r="N19">
        <v>118.125</v>
      </c>
      <c r="O19">
        <v>123.66562500000001</v>
      </c>
      <c r="P19">
        <v>125.58750000000001</v>
      </c>
      <c r="Q19">
        <v>21.82</v>
      </c>
      <c r="R19">
        <v>42.390099999999997</v>
      </c>
      <c r="S19">
        <v>26.3901</v>
      </c>
      <c r="T19">
        <v>0</v>
      </c>
      <c r="U19">
        <v>345.375</v>
      </c>
      <c r="V19">
        <v>20.73</v>
      </c>
      <c r="W19">
        <v>34.799309999999998</v>
      </c>
      <c r="X19">
        <v>147.515625</v>
      </c>
      <c r="Y19">
        <v>0</v>
      </c>
      <c r="Z19">
        <v>6.5537999999999998</v>
      </c>
      <c r="AA19">
        <v>14.04936</v>
      </c>
      <c r="AB19">
        <v>26.34008</v>
      </c>
      <c r="AC19">
        <v>19.35568</v>
      </c>
      <c r="AD19">
        <v>36.591700000000003</v>
      </c>
      <c r="AE19">
        <v>49.436556000000003</v>
      </c>
      <c r="AF19">
        <v>8.8740000000000006</v>
      </c>
      <c r="AG19">
        <v>37.059600000000003</v>
      </c>
      <c r="AH19">
        <v>152.94049999999999</v>
      </c>
      <c r="AI19">
        <v>14.003</v>
      </c>
      <c r="AJ19">
        <v>0</v>
      </c>
      <c r="AK19">
        <v>50.252400000000002</v>
      </c>
      <c r="AL19">
        <v>79.364599999999996</v>
      </c>
      <c r="AM19">
        <v>0</v>
      </c>
      <c r="AN19">
        <v>0.87997999999999998</v>
      </c>
      <c r="AO19">
        <v>29.106000000000002</v>
      </c>
      <c r="AP19">
        <v>11.529</v>
      </c>
      <c r="AQ19">
        <v>15.561</v>
      </c>
      <c r="AR19">
        <v>28.704000000000001</v>
      </c>
      <c r="AS19">
        <v>32.553840000000001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77.089999999999989</v>
      </c>
      <c r="BA19">
        <f t="shared" si="1"/>
        <v>2488.5625560000008</v>
      </c>
      <c r="BB19">
        <v>16</v>
      </c>
      <c r="BD19">
        <v>25.43</v>
      </c>
      <c r="BE19">
        <v>3.72</v>
      </c>
      <c r="BF19">
        <v>2.13</v>
      </c>
      <c r="BG19">
        <v>1.9</v>
      </c>
      <c r="BH19">
        <v>5.58</v>
      </c>
      <c r="BI19">
        <v>7.03</v>
      </c>
      <c r="BJ19">
        <v>3.21</v>
      </c>
      <c r="BK19">
        <v>4.08</v>
      </c>
      <c r="BL19">
        <v>2.02</v>
      </c>
      <c r="BM19">
        <v>0</v>
      </c>
      <c r="BN19">
        <v>0.49</v>
      </c>
      <c r="BO19">
        <v>12.04</v>
      </c>
      <c r="BP19">
        <v>3.84</v>
      </c>
      <c r="BQ19">
        <v>4.2699999999999996</v>
      </c>
      <c r="BR19">
        <v>1.1399999999999999</v>
      </c>
      <c r="BS19">
        <v>0.21</v>
      </c>
      <c r="BT19">
        <v>0</v>
      </c>
      <c r="BU19">
        <v>0</v>
      </c>
      <c r="BV19">
        <v>0</v>
      </c>
      <c r="BW19">
        <f t="shared" si="2"/>
        <v>77.089999999999989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139.74469999999999</v>
      </c>
      <c r="L20">
        <v>591.17769999999996</v>
      </c>
      <c r="M20">
        <v>46</v>
      </c>
      <c r="N20">
        <v>118.125</v>
      </c>
      <c r="O20">
        <v>123.66562500000001</v>
      </c>
      <c r="P20">
        <v>125.58750000000001</v>
      </c>
      <c r="Q20">
        <v>21.82</v>
      </c>
      <c r="R20">
        <v>42.390099999999997</v>
      </c>
      <c r="S20">
        <v>26.3901</v>
      </c>
      <c r="T20">
        <v>0</v>
      </c>
      <c r="U20">
        <v>345.375</v>
      </c>
      <c r="V20">
        <v>20.73</v>
      </c>
      <c r="W20">
        <v>34.799309999999998</v>
      </c>
      <c r="X20">
        <v>147.515625</v>
      </c>
      <c r="Y20">
        <v>0</v>
      </c>
      <c r="Z20">
        <v>6.5537999999999998</v>
      </c>
      <c r="AA20">
        <v>14.04936</v>
      </c>
      <c r="AB20">
        <v>26.34008</v>
      </c>
      <c r="AC20">
        <v>19.35568</v>
      </c>
      <c r="AD20">
        <v>36.591700000000003</v>
      </c>
      <c r="AE20">
        <v>49.436556000000003</v>
      </c>
      <c r="AF20">
        <v>8.8740000000000006</v>
      </c>
      <c r="AG20">
        <v>37.059600000000003</v>
      </c>
      <c r="AH20">
        <v>152.94049999999999</v>
      </c>
      <c r="AI20">
        <v>14.003</v>
      </c>
      <c r="AJ20">
        <v>0</v>
      </c>
      <c r="AK20">
        <v>50.252400000000002</v>
      </c>
      <c r="AL20">
        <v>79.364599999999996</v>
      </c>
      <c r="AM20">
        <v>0</v>
      </c>
      <c r="AN20">
        <v>0.87997999999999998</v>
      </c>
      <c r="AO20">
        <v>29.106000000000002</v>
      </c>
      <c r="AP20">
        <v>11.529</v>
      </c>
      <c r="AQ20">
        <v>15.561</v>
      </c>
      <c r="AR20">
        <v>34.223999999999997</v>
      </c>
      <c r="AS20">
        <v>21.254159999999999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77.089999999999989</v>
      </c>
      <c r="BA20">
        <f t="shared" si="1"/>
        <v>2482.7828760000007</v>
      </c>
      <c r="BB20">
        <v>17</v>
      </c>
      <c r="BD20">
        <v>25.43</v>
      </c>
      <c r="BE20">
        <v>3.72</v>
      </c>
      <c r="BF20">
        <v>2.13</v>
      </c>
      <c r="BG20">
        <v>1.9</v>
      </c>
      <c r="BH20">
        <v>5.58</v>
      </c>
      <c r="BI20">
        <v>7.03</v>
      </c>
      <c r="BJ20">
        <v>3.21</v>
      </c>
      <c r="BK20">
        <v>4.08</v>
      </c>
      <c r="BL20">
        <v>2.02</v>
      </c>
      <c r="BM20">
        <v>0</v>
      </c>
      <c r="BN20">
        <v>0.49</v>
      </c>
      <c r="BO20">
        <v>12.04</v>
      </c>
      <c r="BP20">
        <v>3.84</v>
      </c>
      <c r="BQ20">
        <v>4.2699999999999996</v>
      </c>
      <c r="BR20">
        <v>1.1399999999999999</v>
      </c>
      <c r="BS20">
        <v>0.21</v>
      </c>
      <c r="BT20">
        <v>0</v>
      </c>
      <c r="BU20">
        <v>0</v>
      </c>
      <c r="BV20">
        <v>0</v>
      </c>
      <c r="BW20">
        <f t="shared" si="2"/>
        <v>77.089999999999989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139.74469999999999</v>
      </c>
      <c r="L21">
        <v>591.17769999999996</v>
      </c>
      <c r="M21">
        <v>46</v>
      </c>
      <c r="N21">
        <v>118.125</v>
      </c>
      <c r="O21">
        <v>123.66562500000001</v>
      </c>
      <c r="P21">
        <v>125.58750000000001</v>
      </c>
      <c r="Q21">
        <v>21.82</v>
      </c>
      <c r="R21">
        <v>42.390099999999997</v>
      </c>
      <c r="S21">
        <v>26.3901</v>
      </c>
      <c r="T21">
        <v>0</v>
      </c>
      <c r="U21">
        <v>345.375</v>
      </c>
      <c r="V21">
        <v>20.73</v>
      </c>
      <c r="W21">
        <v>34.799309999999998</v>
      </c>
      <c r="X21">
        <v>147.515625</v>
      </c>
      <c r="Y21">
        <v>0</v>
      </c>
      <c r="Z21">
        <v>6.5537999999999998</v>
      </c>
      <c r="AA21">
        <v>14.04936</v>
      </c>
      <c r="AB21">
        <v>26.34008</v>
      </c>
      <c r="AC21">
        <v>19.35568</v>
      </c>
      <c r="AD21">
        <v>36.544144000000003</v>
      </c>
      <c r="AE21">
        <v>49.436556000000003</v>
      </c>
      <c r="AF21">
        <v>8.8740000000000006</v>
      </c>
      <c r="AG21">
        <v>37.059600000000003</v>
      </c>
      <c r="AH21">
        <v>152.94049999999999</v>
      </c>
      <c r="AI21">
        <v>14.003</v>
      </c>
      <c r="AJ21">
        <v>0</v>
      </c>
      <c r="AK21">
        <v>50.252400000000002</v>
      </c>
      <c r="AL21">
        <v>79.364599999999996</v>
      </c>
      <c r="AM21">
        <v>0</v>
      </c>
      <c r="AN21">
        <v>0.87997999999999998</v>
      </c>
      <c r="AO21">
        <v>28.224</v>
      </c>
      <c r="AP21">
        <v>11.529</v>
      </c>
      <c r="AQ21">
        <v>15.561</v>
      </c>
      <c r="AR21">
        <v>34.223999999999997</v>
      </c>
      <c r="AS21">
        <v>21.254159999999999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77.089999999999989</v>
      </c>
      <c r="BA21">
        <f t="shared" si="1"/>
        <v>2481.8533200000006</v>
      </c>
      <c r="BB21">
        <v>18</v>
      </c>
      <c r="BD21">
        <v>25.43</v>
      </c>
      <c r="BE21">
        <v>3.72</v>
      </c>
      <c r="BF21">
        <v>2.13</v>
      </c>
      <c r="BG21">
        <v>1.9</v>
      </c>
      <c r="BH21">
        <v>5.58</v>
      </c>
      <c r="BI21">
        <v>7.03</v>
      </c>
      <c r="BJ21">
        <v>3.21</v>
      </c>
      <c r="BK21">
        <v>4.08</v>
      </c>
      <c r="BL21">
        <v>2.02</v>
      </c>
      <c r="BM21">
        <v>0</v>
      </c>
      <c r="BN21">
        <v>0.49</v>
      </c>
      <c r="BO21">
        <v>12.04</v>
      </c>
      <c r="BP21">
        <v>3.84</v>
      </c>
      <c r="BQ21">
        <v>4.2699999999999996</v>
      </c>
      <c r="BR21">
        <v>1.1399999999999999</v>
      </c>
      <c r="BS21">
        <v>0.21</v>
      </c>
      <c r="BT21">
        <v>0</v>
      </c>
      <c r="BU21">
        <v>0</v>
      </c>
      <c r="BV21">
        <v>0</v>
      </c>
      <c r="BW21">
        <f t="shared" si="2"/>
        <v>77.089999999999989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139.74469999999999</v>
      </c>
      <c r="L22">
        <v>591.17769999999996</v>
      </c>
      <c r="M22">
        <v>46</v>
      </c>
      <c r="N22">
        <v>118.125</v>
      </c>
      <c r="O22">
        <v>123.66562500000001</v>
      </c>
      <c r="P22">
        <v>125.58750000000001</v>
      </c>
      <c r="Q22">
        <v>21.82</v>
      </c>
      <c r="R22">
        <v>42.390099999999997</v>
      </c>
      <c r="S22">
        <v>26.3901</v>
      </c>
      <c r="T22">
        <v>0</v>
      </c>
      <c r="U22">
        <v>345.375</v>
      </c>
      <c r="V22">
        <v>20.73</v>
      </c>
      <c r="W22">
        <v>34.799309999999998</v>
      </c>
      <c r="X22">
        <v>147.515625</v>
      </c>
      <c r="Y22">
        <v>0</v>
      </c>
      <c r="Z22">
        <v>6.5537999999999998</v>
      </c>
      <c r="AA22">
        <v>14.04936</v>
      </c>
      <c r="AB22">
        <v>26.34008</v>
      </c>
      <c r="AC22">
        <v>19.35568</v>
      </c>
      <c r="AD22">
        <v>36.544144000000003</v>
      </c>
      <c r="AE22">
        <v>49.436556000000003</v>
      </c>
      <c r="AF22">
        <v>8.8740000000000006</v>
      </c>
      <c r="AG22">
        <v>37.059600000000003</v>
      </c>
      <c r="AH22">
        <v>152.94049999999999</v>
      </c>
      <c r="AI22">
        <v>14.003</v>
      </c>
      <c r="AJ22">
        <v>0</v>
      </c>
      <c r="AK22">
        <v>50.252400000000002</v>
      </c>
      <c r="AL22">
        <v>79.364599999999996</v>
      </c>
      <c r="AM22">
        <v>0</v>
      </c>
      <c r="AN22">
        <v>0.87997999999999998</v>
      </c>
      <c r="AO22">
        <v>28.224</v>
      </c>
      <c r="AP22">
        <v>11.529</v>
      </c>
      <c r="AQ22">
        <v>15.561</v>
      </c>
      <c r="AR22">
        <v>34.223999999999997</v>
      </c>
      <c r="AS22">
        <v>21.254159999999999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77.089999999999989</v>
      </c>
      <c r="BA22">
        <f t="shared" si="1"/>
        <v>2481.8533200000006</v>
      </c>
      <c r="BB22">
        <v>19</v>
      </c>
      <c r="BD22">
        <v>25.43</v>
      </c>
      <c r="BE22">
        <v>3.72</v>
      </c>
      <c r="BF22">
        <v>2.13</v>
      </c>
      <c r="BG22">
        <v>1.9</v>
      </c>
      <c r="BH22">
        <v>5.58</v>
      </c>
      <c r="BI22">
        <v>7.03</v>
      </c>
      <c r="BJ22">
        <v>3.21</v>
      </c>
      <c r="BK22">
        <v>4.08</v>
      </c>
      <c r="BL22">
        <v>2.02</v>
      </c>
      <c r="BM22">
        <v>0</v>
      </c>
      <c r="BN22">
        <v>0.49</v>
      </c>
      <c r="BO22">
        <v>12.04</v>
      </c>
      <c r="BP22">
        <v>3.84</v>
      </c>
      <c r="BQ22">
        <v>4.2699999999999996</v>
      </c>
      <c r="BR22">
        <v>1.1399999999999999</v>
      </c>
      <c r="BS22">
        <v>0.21</v>
      </c>
      <c r="BT22">
        <v>0</v>
      </c>
      <c r="BU22">
        <v>0</v>
      </c>
      <c r="BV22">
        <v>0</v>
      </c>
      <c r="BW22">
        <f t="shared" si="2"/>
        <v>77.089999999999989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139.74469999999999</v>
      </c>
      <c r="L23">
        <v>591.17769999999996</v>
      </c>
      <c r="M23">
        <v>46</v>
      </c>
      <c r="N23">
        <v>118.125</v>
      </c>
      <c r="O23">
        <v>123.66562500000001</v>
      </c>
      <c r="P23">
        <v>125.58750000000001</v>
      </c>
      <c r="Q23">
        <v>21.82</v>
      </c>
      <c r="R23">
        <v>42.390099999999997</v>
      </c>
      <c r="S23">
        <v>26.3901</v>
      </c>
      <c r="T23">
        <v>0</v>
      </c>
      <c r="U23">
        <v>345.375</v>
      </c>
      <c r="V23">
        <v>20.73</v>
      </c>
      <c r="W23">
        <v>34.799309999999998</v>
      </c>
      <c r="X23">
        <v>147.515625</v>
      </c>
      <c r="Y23">
        <v>0</v>
      </c>
      <c r="Z23">
        <v>6.5537999999999998</v>
      </c>
      <c r="AA23">
        <v>24.49</v>
      </c>
      <c r="AB23">
        <v>26.34008</v>
      </c>
      <c r="AC23">
        <v>19.35568</v>
      </c>
      <c r="AD23">
        <v>36.544144000000003</v>
      </c>
      <c r="AE23">
        <v>49.436556000000003</v>
      </c>
      <c r="AF23">
        <v>8.8740000000000006</v>
      </c>
      <c r="AG23">
        <v>37.059600000000003</v>
      </c>
      <c r="AH23">
        <v>152.94049999999999</v>
      </c>
      <c r="AI23">
        <v>14.003</v>
      </c>
      <c r="AJ23">
        <v>0</v>
      </c>
      <c r="AK23">
        <v>50.252400000000002</v>
      </c>
      <c r="AL23">
        <v>79.364599999999996</v>
      </c>
      <c r="AM23">
        <v>0</v>
      </c>
      <c r="AN23">
        <v>0.87997999999999998</v>
      </c>
      <c r="AO23">
        <v>28.224</v>
      </c>
      <c r="AP23">
        <v>11.529</v>
      </c>
      <c r="AQ23">
        <v>15.561</v>
      </c>
      <c r="AR23">
        <v>52.44</v>
      </c>
      <c r="AS23">
        <v>21.254159999999999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77.089999999999989</v>
      </c>
      <c r="BA23">
        <f t="shared" si="1"/>
        <v>2510.5099600000003</v>
      </c>
      <c r="BB23">
        <v>20</v>
      </c>
      <c r="BD23">
        <v>25.43</v>
      </c>
      <c r="BE23">
        <v>3.72</v>
      </c>
      <c r="BF23">
        <v>2.13</v>
      </c>
      <c r="BG23">
        <v>1.9</v>
      </c>
      <c r="BH23">
        <v>5.58</v>
      </c>
      <c r="BI23">
        <v>7.03</v>
      </c>
      <c r="BJ23">
        <v>3.21</v>
      </c>
      <c r="BK23">
        <v>4.08</v>
      </c>
      <c r="BL23">
        <v>2.02</v>
      </c>
      <c r="BM23">
        <v>0</v>
      </c>
      <c r="BN23">
        <v>0.49</v>
      </c>
      <c r="BO23">
        <v>12.04</v>
      </c>
      <c r="BP23">
        <v>3.84</v>
      </c>
      <c r="BQ23">
        <v>4.2699999999999996</v>
      </c>
      <c r="BR23">
        <v>1.1399999999999999</v>
      </c>
      <c r="BS23">
        <v>0.21</v>
      </c>
      <c r="BT23">
        <v>0</v>
      </c>
      <c r="BU23">
        <v>0</v>
      </c>
      <c r="BV23">
        <v>0</v>
      </c>
      <c r="BW23">
        <f t="shared" si="2"/>
        <v>77.089999999999989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139.74469999999999</v>
      </c>
      <c r="L24">
        <v>591.17769999999996</v>
      </c>
      <c r="M24">
        <v>46</v>
      </c>
      <c r="N24">
        <v>118.125</v>
      </c>
      <c r="O24">
        <v>123.66562500000001</v>
      </c>
      <c r="P24">
        <v>125.58750000000001</v>
      </c>
      <c r="Q24">
        <v>21.82</v>
      </c>
      <c r="R24">
        <v>42.390099999999997</v>
      </c>
      <c r="S24">
        <v>26.3901</v>
      </c>
      <c r="T24">
        <v>0</v>
      </c>
      <c r="U24">
        <v>345.375</v>
      </c>
      <c r="V24">
        <v>20.73</v>
      </c>
      <c r="W24">
        <v>34.799309999999998</v>
      </c>
      <c r="X24">
        <v>147.515625</v>
      </c>
      <c r="Y24">
        <v>0</v>
      </c>
      <c r="Z24">
        <v>6.5537999999999998</v>
      </c>
      <c r="AA24">
        <v>26.86</v>
      </c>
      <c r="AB24">
        <v>26.34008</v>
      </c>
      <c r="AC24">
        <v>19.35568</v>
      </c>
      <c r="AD24">
        <v>36.544144000000003</v>
      </c>
      <c r="AE24">
        <v>49.436556000000003</v>
      </c>
      <c r="AF24">
        <v>8.8740000000000006</v>
      </c>
      <c r="AG24">
        <v>37.059600000000003</v>
      </c>
      <c r="AH24">
        <v>152.94049999999999</v>
      </c>
      <c r="AI24">
        <v>3.1825000000000001</v>
      </c>
      <c r="AJ24">
        <v>0</v>
      </c>
      <c r="AK24">
        <v>50.252400000000002</v>
      </c>
      <c r="AL24">
        <v>79.364599999999996</v>
      </c>
      <c r="AM24">
        <v>0</v>
      </c>
      <c r="AN24">
        <v>0.87997999999999998</v>
      </c>
      <c r="AO24">
        <v>28.224</v>
      </c>
      <c r="AP24">
        <v>11.529</v>
      </c>
      <c r="AQ24">
        <v>15.561</v>
      </c>
      <c r="AR24">
        <v>52.44</v>
      </c>
      <c r="AS24">
        <v>32.553840000000001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77.089999999999989</v>
      </c>
      <c r="BA24">
        <f t="shared" si="1"/>
        <v>2513.35914</v>
      </c>
      <c r="BB24">
        <v>21</v>
      </c>
      <c r="BD24">
        <v>25.43</v>
      </c>
      <c r="BE24">
        <v>3.72</v>
      </c>
      <c r="BF24">
        <v>2.13</v>
      </c>
      <c r="BG24">
        <v>1.9</v>
      </c>
      <c r="BH24">
        <v>5.58</v>
      </c>
      <c r="BI24">
        <v>7.03</v>
      </c>
      <c r="BJ24">
        <v>3.21</v>
      </c>
      <c r="BK24">
        <v>4.08</v>
      </c>
      <c r="BL24">
        <v>2.02</v>
      </c>
      <c r="BM24">
        <v>0</v>
      </c>
      <c r="BN24">
        <v>0.49</v>
      </c>
      <c r="BO24">
        <v>12.04</v>
      </c>
      <c r="BP24">
        <v>3.84</v>
      </c>
      <c r="BQ24">
        <v>4.2699999999999996</v>
      </c>
      <c r="BR24">
        <v>1.1399999999999999</v>
      </c>
      <c r="BS24">
        <v>0.21</v>
      </c>
      <c r="BT24">
        <v>0</v>
      </c>
      <c r="BU24">
        <v>0</v>
      </c>
      <c r="BV24">
        <v>0</v>
      </c>
      <c r="BW24">
        <f t="shared" si="2"/>
        <v>77.089999999999989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139.74469999999999</v>
      </c>
      <c r="L25">
        <v>591.17769999999996</v>
      </c>
      <c r="M25">
        <v>46</v>
      </c>
      <c r="N25">
        <v>118.125</v>
      </c>
      <c r="O25">
        <v>123.66562500000001</v>
      </c>
      <c r="P25">
        <v>125.58750000000001</v>
      </c>
      <c r="Q25">
        <v>21.82</v>
      </c>
      <c r="R25">
        <v>42.390099999999997</v>
      </c>
      <c r="S25">
        <v>26.3901</v>
      </c>
      <c r="T25">
        <v>0</v>
      </c>
      <c r="U25">
        <v>345.375</v>
      </c>
      <c r="V25">
        <v>20.73</v>
      </c>
      <c r="W25">
        <v>34.799309999999998</v>
      </c>
      <c r="X25">
        <v>147.515625</v>
      </c>
      <c r="Y25">
        <v>0</v>
      </c>
      <c r="Z25">
        <v>6.5537999999999998</v>
      </c>
      <c r="AA25">
        <v>28.09872</v>
      </c>
      <c r="AB25">
        <v>26.34008</v>
      </c>
      <c r="AC25">
        <v>19.35568</v>
      </c>
      <c r="AD25">
        <v>36.544144000000003</v>
      </c>
      <c r="AE25">
        <v>49.436556000000003</v>
      </c>
      <c r="AF25">
        <v>8.8740000000000006</v>
      </c>
      <c r="AG25">
        <v>37.059600000000003</v>
      </c>
      <c r="AH25">
        <v>152.94049999999999</v>
      </c>
      <c r="AI25">
        <v>3.1825000000000001</v>
      </c>
      <c r="AJ25">
        <v>0</v>
      </c>
      <c r="AK25">
        <v>50.252400000000002</v>
      </c>
      <c r="AL25">
        <v>79.364599999999996</v>
      </c>
      <c r="AM25">
        <v>0</v>
      </c>
      <c r="AN25">
        <v>0.87997999999999998</v>
      </c>
      <c r="AO25">
        <v>28.224</v>
      </c>
      <c r="AP25">
        <v>11.529</v>
      </c>
      <c r="AQ25">
        <v>31.122</v>
      </c>
      <c r="AR25">
        <v>28.704000000000001</v>
      </c>
      <c r="AS25">
        <v>21.254159999999999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77.089999999999989</v>
      </c>
      <c r="BA25">
        <f t="shared" si="1"/>
        <v>2495.12318</v>
      </c>
      <c r="BB25">
        <v>22</v>
      </c>
      <c r="BD25">
        <v>25.43</v>
      </c>
      <c r="BE25">
        <v>3.72</v>
      </c>
      <c r="BF25">
        <v>2.13</v>
      </c>
      <c r="BG25">
        <v>1.9</v>
      </c>
      <c r="BH25">
        <v>5.58</v>
      </c>
      <c r="BI25">
        <v>7.03</v>
      </c>
      <c r="BJ25">
        <v>3.21</v>
      </c>
      <c r="BK25">
        <v>4.08</v>
      </c>
      <c r="BL25">
        <v>2.02</v>
      </c>
      <c r="BM25">
        <v>0</v>
      </c>
      <c r="BN25">
        <v>0.49</v>
      </c>
      <c r="BO25">
        <v>12.04</v>
      </c>
      <c r="BP25">
        <v>3.84</v>
      </c>
      <c r="BQ25">
        <v>4.2699999999999996</v>
      </c>
      <c r="BR25">
        <v>1.1399999999999999</v>
      </c>
      <c r="BS25">
        <v>0.21</v>
      </c>
      <c r="BT25">
        <v>0</v>
      </c>
      <c r="BU25">
        <v>0</v>
      </c>
      <c r="BV25">
        <v>0</v>
      </c>
      <c r="BW25">
        <f t="shared" si="2"/>
        <v>77.089999999999989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139.74469999999999</v>
      </c>
      <c r="L26">
        <v>530.24969999999996</v>
      </c>
      <c r="M26">
        <v>46</v>
      </c>
      <c r="N26">
        <v>118.125</v>
      </c>
      <c r="O26">
        <v>123.66562500000001</v>
      </c>
      <c r="P26">
        <v>125.58750000000001</v>
      </c>
      <c r="Q26">
        <v>21.82</v>
      </c>
      <c r="R26">
        <v>42.390099999999997</v>
      </c>
      <c r="S26">
        <v>26.3901</v>
      </c>
      <c r="T26">
        <v>0</v>
      </c>
      <c r="U26">
        <v>345.375</v>
      </c>
      <c r="V26">
        <v>20.73</v>
      </c>
      <c r="W26">
        <v>34.799309999999998</v>
      </c>
      <c r="X26">
        <v>147.515625</v>
      </c>
      <c r="Y26">
        <v>0</v>
      </c>
      <c r="Z26">
        <v>6.5537999999999998</v>
      </c>
      <c r="AA26">
        <v>28.09872</v>
      </c>
      <c r="AB26">
        <v>26.34008</v>
      </c>
      <c r="AC26">
        <v>19.35568</v>
      </c>
      <c r="AD26">
        <v>36.544144000000003</v>
      </c>
      <c r="AE26">
        <v>49.436556000000003</v>
      </c>
      <c r="AF26">
        <v>8.8740000000000006</v>
      </c>
      <c r="AG26">
        <v>37.059600000000003</v>
      </c>
      <c r="AH26">
        <v>152.94049999999999</v>
      </c>
      <c r="AI26">
        <v>5.0919999999999996</v>
      </c>
      <c r="AJ26">
        <v>0</v>
      </c>
      <c r="AK26">
        <v>50.252400000000002</v>
      </c>
      <c r="AL26">
        <v>79.364599999999996</v>
      </c>
      <c r="AM26">
        <v>0</v>
      </c>
      <c r="AN26">
        <v>0.87997999999999998</v>
      </c>
      <c r="AO26">
        <v>28.224</v>
      </c>
      <c r="AP26">
        <v>11.529</v>
      </c>
      <c r="AQ26">
        <v>31.122</v>
      </c>
      <c r="AR26">
        <v>28.704000000000001</v>
      </c>
      <c r="AS26">
        <v>21.254159999999999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77.209999999999994</v>
      </c>
      <c r="BA26">
        <f t="shared" si="1"/>
        <v>2436.2246800000003</v>
      </c>
      <c r="BB26">
        <v>23</v>
      </c>
      <c r="BD26">
        <v>25.43</v>
      </c>
      <c r="BE26">
        <v>3.72</v>
      </c>
      <c r="BF26">
        <v>2.13</v>
      </c>
      <c r="BG26">
        <v>1.9</v>
      </c>
      <c r="BH26">
        <v>5.58</v>
      </c>
      <c r="BI26">
        <v>7.03</v>
      </c>
      <c r="BJ26">
        <v>3.21</v>
      </c>
      <c r="BK26">
        <v>4.1500000000000004</v>
      </c>
      <c r="BL26">
        <v>2.0699999999999998</v>
      </c>
      <c r="BM26">
        <v>0</v>
      </c>
      <c r="BN26">
        <v>0.49</v>
      </c>
      <c r="BO26">
        <v>12.04</v>
      </c>
      <c r="BP26">
        <v>3.84</v>
      </c>
      <c r="BQ26">
        <v>4.2699999999999996</v>
      </c>
      <c r="BR26">
        <v>1.1399999999999999</v>
      </c>
      <c r="BS26">
        <v>0.21</v>
      </c>
      <c r="BT26">
        <v>0</v>
      </c>
      <c r="BU26">
        <v>0</v>
      </c>
      <c r="BV26">
        <v>0</v>
      </c>
      <c r="BW26">
        <f t="shared" si="2"/>
        <v>77.209999999999994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139.74469999999999</v>
      </c>
      <c r="L27">
        <v>591.17769999999996</v>
      </c>
      <c r="M27">
        <v>46</v>
      </c>
      <c r="N27">
        <v>118.125</v>
      </c>
      <c r="O27">
        <v>123.66562500000001</v>
      </c>
      <c r="P27">
        <v>125.58750000000001</v>
      </c>
      <c r="Q27">
        <v>21.82</v>
      </c>
      <c r="R27">
        <v>42.390099999999997</v>
      </c>
      <c r="S27">
        <v>26.3901</v>
      </c>
      <c r="T27">
        <v>0</v>
      </c>
      <c r="U27">
        <v>345.375</v>
      </c>
      <c r="V27">
        <v>20.73</v>
      </c>
      <c r="W27">
        <v>34.799309999999998</v>
      </c>
      <c r="X27">
        <v>147.515625</v>
      </c>
      <c r="Y27">
        <v>0</v>
      </c>
      <c r="Z27">
        <v>6.5537999999999998</v>
      </c>
      <c r="AA27">
        <v>26.86</v>
      </c>
      <c r="AB27">
        <v>26.34008</v>
      </c>
      <c r="AC27">
        <v>19.35568</v>
      </c>
      <c r="AD27">
        <v>36.544144000000003</v>
      </c>
      <c r="AE27">
        <v>49.436556000000003</v>
      </c>
      <c r="AF27">
        <v>8.8740000000000006</v>
      </c>
      <c r="AG27">
        <v>37.059600000000003</v>
      </c>
      <c r="AH27">
        <v>152.94049999999999</v>
      </c>
      <c r="AI27">
        <v>10.183999999999999</v>
      </c>
      <c r="AJ27">
        <v>0</v>
      </c>
      <c r="AK27">
        <v>50.252400000000002</v>
      </c>
      <c r="AL27">
        <v>79.364599999999996</v>
      </c>
      <c r="AM27">
        <v>0</v>
      </c>
      <c r="AN27">
        <v>0.87997999999999998</v>
      </c>
      <c r="AO27">
        <v>28.224</v>
      </c>
      <c r="AP27">
        <v>11.529</v>
      </c>
      <c r="AQ27">
        <v>46.683</v>
      </c>
      <c r="AR27">
        <v>28.704000000000001</v>
      </c>
      <c r="AS27">
        <v>21.254159999999999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76.72999999999999</v>
      </c>
      <c r="BA27">
        <f t="shared" si="1"/>
        <v>2516.0869600000001</v>
      </c>
      <c r="BB27">
        <v>24</v>
      </c>
      <c r="BD27">
        <v>24.07</v>
      </c>
      <c r="BE27">
        <v>3.81</v>
      </c>
      <c r="BF27">
        <v>2.02</v>
      </c>
      <c r="BG27">
        <v>1.96</v>
      </c>
      <c r="BH27">
        <v>5.77</v>
      </c>
      <c r="BI27">
        <v>7.17</v>
      </c>
      <c r="BJ27">
        <v>3.11</v>
      </c>
      <c r="BK27">
        <v>4.1500000000000004</v>
      </c>
      <c r="BL27">
        <v>2.16</v>
      </c>
      <c r="BM27">
        <v>0</v>
      </c>
      <c r="BN27">
        <v>0.51</v>
      </c>
      <c r="BO27">
        <v>12.34</v>
      </c>
      <c r="BP27">
        <v>3.98</v>
      </c>
      <c r="BQ27">
        <v>4.3899999999999997</v>
      </c>
      <c r="BR27">
        <v>1.08</v>
      </c>
      <c r="BS27">
        <v>0.21</v>
      </c>
      <c r="BT27">
        <v>0</v>
      </c>
      <c r="BU27">
        <v>0</v>
      </c>
      <c r="BV27">
        <v>0</v>
      </c>
      <c r="BW27">
        <f t="shared" si="2"/>
        <v>76.72999999999999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139.74469999999999</v>
      </c>
      <c r="L28">
        <v>591.17769999999996</v>
      </c>
      <c r="M28">
        <v>46</v>
      </c>
      <c r="N28">
        <v>118.125</v>
      </c>
      <c r="O28">
        <v>123.66562500000001</v>
      </c>
      <c r="P28">
        <v>125.58750000000001</v>
      </c>
      <c r="Q28">
        <v>21.82</v>
      </c>
      <c r="R28">
        <v>42.390099999999997</v>
      </c>
      <c r="S28">
        <v>26.3901</v>
      </c>
      <c r="T28">
        <v>0</v>
      </c>
      <c r="U28">
        <v>345.375</v>
      </c>
      <c r="V28">
        <v>20.73</v>
      </c>
      <c r="W28">
        <v>34.799309999999998</v>
      </c>
      <c r="X28">
        <v>147.515625</v>
      </c>
      <c r="Y28">
        <v>0</v>
      </c>
      <c r="Z28">
        <v>6.5537999999999998</v>
      </c>
      <c r="AA28">
        <v>24.49</v>
      </c>
      <c r="AB28">
        <v>26.34008</v>
      </c>
      <c r="AC28">
        <v>19.35568</v>
      </c>
      <c r="AD28">
        <v>36.544144000000003</v>
      </c>
      <c r="AE28">
        <v>49.436556000000003</v>
      </c>
      <c r="AF28">
        <v>8.8740000000000006</v>
      </c>
      <c r="AG28">
        <v>37.059600000000003</v>
      </c>
      <c r="AH28">
        <v>152.94049999999999</v>
      </c>
      <c r="AI28">
        <v>48.883200000000002</v>
      </c>
      <c r="AJ28">
        <v>0</v>
      </c>
      <c r="AK28">
        <v>50.252400000000002</v>
      </c>
      <c r="AL28">
        <v>79.364599999999996</v>
      </c>
      <c r="AM28">
        <v>0</v>
      </c>
      <c r="AN28">
        <v>0.87997999999999998</v>
      </c>
      <c r="AO28">
        <v>28.224</v>
      </c>
      <c r="AP28">
        <v>11.529</v>
      </c>
      <c r="AQ28">
        <v>46.683</v>
      </c>
      <c r="AR28">
        <v>28.704000000000001</v>
      </c>
      <c r="AS28">
        <v>21.254159999999999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76.72999999999999</v>
      </c>
      <c r="BA28">
        <f t="shared" si="1"/>
        <v>2552.4161600000002</v>
      </c>
      <c r="BB28">
        <v>25</v>
      </c>
      <c r="BD28">
        <v>24.07</v>
      </c>
      <c r="BE28">
        <v>3.81</v>
      </c>
      <c r="BF28">
        <v>2.02</v>
      </c>
      <c r="BG28">
        <v>1.96</v>
      </c>
      <c r="BH28">
        <v>5.77</v>
      </c>
      <c r="BI28">
        <v>7.17</v>
      </c>
      <c r="BJ28">
        <v>3.11</v>
      </c>
      <c r="BK28">
        <v>4.1500000000000004</v>
      </c>
      <c r="BL28">
        <v>2.16</v>
      </c>
      <c r="BM28">
        <v>0</v>
      </c>
      <c r="BN28">
        <v>0.51</v>
      </c>
      <c r="BO28">
        <v>12.34</v>
      </c>
      <c r="BP28">
        <v>3.98</v>
      </c>
      <c r="BQ28">
        <v>4.3899999999999997</v>
      </c>
      <c r="BR28">
        <v>1.08</v>
      </c>
      <c r="BS28">
        <v>0.21</v>
      </c>
      <c r="BT28">
        <v>0</v>
      </c>
      <c r="BU28">
        <v>0</v>
      </c>
      <c r="BV28">
        <v>0</v>
      </c>
      <c r="BW28">
        <f t="shared" si="2"/>
        <v>76.72999999999999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139.74469999999999</v>
      </c>
      <c r="L29">
        <v>591.17769999999996</v>
      </c>
      <c r="M29">
        <v>46</v>
      </c>
      <c r="N29">
        <v>118.125</v>
      </c>
      <c r="O29">
        <v>123.66562500000001</v>
      </c>
      <c r="P29">
        <v>125.58750000000001</v>
      </c>
      <c r="Q29">
        <v>21.82</v>
      </c>
      <c r="R29">
        <v>42.390099999999997</v>
      </c>
      <c r="S29">
        <v>26.3901</v>
      </c>
      <c r="T29">
        <v>0</v>
      </c>
      <c r="U29">
        <v>345.375</v>
      </c>
      <c r="V29">
        <v>20.73</v>
      </c>
      <c r="W29">
        <v>34.799309999999998</v>
      </c>
      <c r="X29">
        <v>147.515625</v>
      </c>
      <c r="Y29">
        <v>0</v>
      </c>
      <c r="Z29">
        <v>6.5537999999999998</v>
      </c>
      <c r="AA29">
        <v>14.04936</v>
      </c>
      <c r="AB29">
        <v>26.34008</v>
      </c>
      <c r="AC29">
        <v>19.35568</v>
      </c>
      <c r="AD29">
        <v>36.544144000000003</v>
      </c>
      <c r="AE29">
        <v>49.436556000000003</v>
      </c>
      <c r="AF29">
        <v>8.8740000000000006</v>
      </c>
      <c r="AG29">
        <v>37.059600000000003</v>
      </c>
      <c r="AH29">
        <v>152.94049999999999</v>
      </c>
      <c r="AI29">
        <v>48.883200000000002</v>
      </c>
      <c r="AJ29">
        <v>0</v>
      </c>
      <c r="AK29">
        <v>50.252400000000002</v>
      </c>
      <c r="AL29">
        <v>83.664000000000001</v>
      </c>
      <c r="AM29">
        <v>0</v>
      </c>
      <c r="AN29">
        <v>0.87997999999999998</v>
      </c>
      <c r="AO29">
        <v>28.224</v>
      </c>
      <c r="AP29">
        <v>11.529</v>
      </c>
      <c r="AQ29">
        <v>46.683</v>
      </c>
      <c r="AR29">
        <v>28.704000000000001</v>
      </c>
      <c r="AS29">
        <v>21.254159999999999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76.72999999999999</v>
      </c>
      <c r="BA29">
        <f t="shared" si="1"/>
        <v>2546.2749200000007</v>
      </c>
      <c r="BB29">
        <v>26</v>
      </c>
      <c r="BD29">
        <v>24.07</v>
      </c>
      <c r="BE29">
        <v>3.81</v>
      </c>
      <c r="BF29">
        <v>2.02</v>
      </c>
      <c r="BG29">
        <v>1.96</v>
      </c>
      <c r="BH29">
        <v>5.77</v>
      </c>
      <c r="BI29">
        <v>7.17</v>
      </c>
      <c r="BJ29">
        <v>3.11</v>
      </c>
      <c r="BK29">
        <v>4.1500000000000004</v>
      </c>
      <c r="BL29">
        <v>2.16</v>
      </c>
      <c r="BM29">
        <v>0</v>
      </c>
      <c r="BN29">
        <v>0.51</v>
      </c>
      <c r="BO29">
        <v>12.34</v>
      </c>
      <c r="BP29">
        <v>3.98</v>
      </c>
      <c r="BQ29">
        <v>4.3899999999999997</v>
      </c>
      <c r="BR29">
        <v>1.08</v>
      </c>
      <c r="BS29">
        <v>0.21</v>
      </c>
      <c r="BT29">
        <v>0</v>
      </c>
      <c r="BU29">
        <v>0</v>
      </c>
      <c r="BV29">
        <v>0</v>
      </c>
      <c r="BW29">
        <f t="shared" si="2"/>
        <v>76.72999999999999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139.74469999999999</v>
      </c>
      <c r="L30">
        <v>591.17769999999996</v>
      </c>
      <c r="M30">
        <v>46</v>
      </c>
      <c r="N30">
        <v>118.125</v>
      </c>
      <c r="O30">
        <v>123.66562500000001</v>
      </c>
      <c r="P30">
        <v>125.58750000000001</v>
      </c>
      <c r="Q30">
        <v>21.82</v>
      </c>
      <c r="R30">
        <v>42.390099999999997</v>
      </c>
      <c r="S30">
        <v>26.3901</v>
      </c>
      <c r="T30">
        <v>0</v>
      </c>
      <c r="U30">
        <v>345.375</v>
      </c>
      <c r="V30">
        <v>20.73</v>
      </c>
      <c r="W30">
        <v>34.799309999999998</v>
      </c>
      <c r="X30">
        <v>147.515625</v>
      </c>
      <c r="Y30">
        <v>0</v>
      </c>
      <c r="Z30">
        <v>6.5537999999999998</v>
      </c>
      <c r="AA30">
        <v>0</v>
      </c>
      <c r="AB30">
        <v>26.34008</v>
      </c>
      <c r="AC30">
        <v>19.35568</v>
      </c>
      <c r="AD30">
        <v>36.544144000000003</v>
      </c>
      <c r="AE30">
        <v>49.436556000000003</v>
      </c>
      <c r="AF30">
        <v>8.8740000000000006</v>
      </c>
      <c r="AG30">
        <v>37.059600000000003</v>
      </c>
      <c r="AH30">
        <v>152.94049999999999</v>
      </c>
      <c r="AI30">
        <v>48.883200000000002</v>
      </c>
      <c r="AJ30">
        <v>0</v>
      </c>
      <c r="AK30">
        <v>50.252400000000002</v>
      </c>
      <c r="AL30">
        <v>83.664000000000001</v>
      </c>
      <c r="AM30">
        <v>0</v>
      </c>
      <c r="AN30">
        <v>0.87997999999999998</v>
      </c>
      <c r="AO30">
        <v>28.224</v>
      </c>
      <c r="AP30">
        <v>11.529</v>
      </c>
      <c r="AQ30">
        <v>46.683</v>
      </c>
      <c r="AR30">
        <v>28.704000000000001</v>
      </c>
      <c r="AS30">
        <v>21.254159999999999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76.72999999999999</v>
      </c>
      <c r="BA30">
        <f t="shared" si="1"/>
        <v>2532.2255600000008</v>
      </c>
      <c r="BB30">
        <v>27</v>
      </c>
      <c r="BD30">
        <v>24.07</v>
      </c>
      <c r="BE30">
        <v>3.81</v>
      </c>
      <c r="BF30">
        <v>2.02</v>
      </c>
      <c r="BG30">
        <v>1.96</v>
      </c>
      <c r="BH30">
        <v>5.77</v>
      </c>
      <c r="BI30">
        <v>7.17</v>
      </c>
      <c r="BJ30">
        <v>3.11</v>
      </c>
      <c r="BK30">
        <v>4.1500000000000004</v>
      </c>
      <c r="BL30">
        <v>2.16</v>
      </c>
      <c r="BM30">
        <v>0</v>
      </c>
      <c r="BN30">
        <v>0.51</v>
      </c>
      <c r="BO30">
        <v>12.34</v>
      </c>
      <c r="BP30">
        <v>3.98</v>
      </c>
      <c r="BQ30">
        <v>4.3899999999999997</v>
      </c>
      <c r="BR30">
        <v>1.08</v>
      </c>
      <c r="BS30">
        <v>0.21</v>
      </c>
      <c r="BT30">
        <v>0</v>
      </c>
      <c r="BU30">
        <v>0</v>
      </c>
      <c r="BV30">
        <v>0</v>
      </c>
      <c r="BW30">
        <f t="shared" si="2"/>
        <v>76.72999999999999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139.74469999999999</v>
      </c>
      <c r="L31">
        <v>505.24970000000002</v>
      </c>
      <c r="M31">
        <v>46</v>
      </c>
      <c r="N31">
        <v>118.125</v>
      </c>
      <c r="O31">
        <v>123.66562500000001</v>
      </c>
      <c r="P31">
        <v>125.58750000000001</v>
      </c>
      <c r="Q31">
        <v>21.82</v>
      </c>
      <c r="R31">
        <v>42.390099999999997</v>
      </c>
      <c r="S31">
        <v>26.3901</v>
      </c>
      <c r="T31">
        <v>0</v>
      </c>
      <c r="U31">
        <v>345.375</v>
      </c>
      <c r="V31">
        <v>18.140333999999999</v>
      </c>
      <c r="W31">
        <v>34.799309999999998</v>
      </c>
      <c r="X31">
        <v>147.515625</v>
      </c>
      <c r="Y31">
        <v>0</v>
      </c>
      <c r="Z31">
        <v>6.5537999999999998</v>
      </c>
      <c r="AA31">
        <v>0</v>
      </c>
      <c r="AB31">
        <v>26.34008</v>
      </c>
      <c r="AC31">
        <v>19.35568</v>
      </c>
      <c r="AD31">
        <v>36.544144000000003</v>
      </c>
      <c r="AE31">
        <v>49.436556000000003</v>
      </c>
      <c r="AF31">
        <v>8.8740000000000006</v>
      </c>
      <c r="AG31">
        <v>37.059600000000003</v>
      </c>
      <c r="AH31">
        <v>152.94049999999999</v>
      </c>
      <c r="AI31">
        <v>48.883200000000002</v>
      </c>
      <c r="AJ31">
        <v>0</v>
      </c>
      <c r="AK31">
        <v>50.252400000000002</v>
      </c>
      <c r="AL31">
        <v>83.664000000000001</v>
      </c>
      <c r="AM31">
        <v>0</v>
      </c>
      <c r="AN31">
        <v>0.87997999999999998</v>
      </c>
      <c r="AO31">
        <v>28.224</v>
      </c>
      <c r="AP31">
        <v>11.529</v>
      </c>
      <c r="AQ31">
        <v>46.683</v>
      </c>
      <c r="AR31">
        <v>52.44</v>
      </c>
      <c r="AS31">
        <v>32.553840000000001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76.709999999999994</v>
      </c>
      <c r="BA31">
        <f t="shared" si="1"/>
        <v>2478.7235740000006</v>
      </c>
      <c r="BB31">
        <v>28</v>
      </c>
      <c r="BD31">
        <v>24.07</v>
      </c>
      <c r="BE31">
        <v>3.81</v>
      </c>
      <c r="BF31">
        <v>2.08</v>
      </c>
      <c r="BG31">
        <v>1.96</v>
      </c>
      <c r="BH31">
        <v>5.77</v>
      </c>
      <c r="BI31">
        <v>7.17</v>
      </c>
      <c r="BJ31">
        <v>3.11</v>
      </c>
      <c r="BK31">
        <v>4.1100000000000003</v>
      </c>
      <c r="BL31">
        <v>2.12</v>
      </c>
      <c r="BM31">
        <v>0</v>
      </c>
      <c r="BN31">
        <v>0.51</v>
      </c>
      <c r="BO31">
        <v>12.34</v>
      </c>
      <c r="BP31">
        <v>3.98</v>
      </c>
      <c r="BQ31">
        <v>4.3899999999999997</v>
      </c>
      <c r="BR31">
        <v>1.08</v>
      </c>
      <c r="BS31">
        <v>0.21</v>
      </c>
      <c r="BT31">
        <v>0</v>
      </c>
      <c r="BU31">
        <v>0</v>
      </c>
      <c r="BV31">
        <v>0</v>
      </c>
      <c r="BW31">
        <f t="shared" si="2"/>
        <v>76.709999999999994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139.74469999999999</v>
      </c>
      <c r="L32">
        <v>430.24970000000002</v>
      </c>
      <c r="M32">
        <v>46</v>
      </c>
      <c r="N32">
        <v>118.125</v>
      </c>
      <c r="O32">
        <v>123.66562500000001</v>
      </c>
      <c r="P32">
        <v>125.58750000000001</v>
      </c>
      <c r="Q32">
        <v>21.82</v>
      </c>
      <c r="R32">
        <v>42.390099999999997</v>
      </c>
      <c r="S32">
        <v>26.3901</v>
      </c>
      <c r="T32">
        <v>0</v>
      </c>
      <c r="U32">
        <v>345.375</v>
      </c>
      <c r="V32">
        <v>18.140333999999999</v>
      </c>
      <c r="W32">
        <v>34.799309999999998</v>
      </c>
      <c r="X32">
        <v>147.515625</v>
      </c>
      <c r="Y32">
        <v>0</v>
      </c>
      <c r="Z32">
        <v>6.5537999999999998</v>
      </c>
      <c r="AA32">
        <v>0</v>
      </c>
      <c r="AB32">
        <v>26.34008</v>
      </c>
      <c r="AC32">
        <v>19.35568</v>
      </c>
      <c r="AD32">
        <v>36.544144000000003</v>
      </c>
      <c r="AE32">
        <v>49.436556000000003</v>
      </c>
      <c r="AF32">
        <v>8.8740000000000006</v>
      </c>
      <c r="AG32">
        <v>37.059600000000003</v>
      </c>
      <c r="AH32">
        <v>152.94049999999999</v>
      </c>
      <c r="AI32">
        <v>48.883200000000002</v>
      </c>
      <c r="AJ32">
        <v>0</v>
      </c>
      <c r="AK32">
        <v>50.252400000000002</v>
      </c>
      <c r="AL32">
        <v>83.664000000000001</v>
      </c>
      <c r="AM32">
        <v>0</v>
      </c>
      <c r="AN32">
        <v>0.87997999999999998</v>
      </c>
      <c r="AO32">
        <v>28.224</v>
      </c>
      <c r="AP32">
        <v>11.529</v>
      </c>
      <c r="AQ32">
        <v>46.683</v>
      </c>
      <c r="AR32">
        <v>52.44</v>
      </c>
      <c r="AS32">
        <v>32.553840000000001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76.709999999999994</v>
      </c>
      <c r="BA32">
        <f t="shared" si="1"/>
        <v>2403.7235740000006</v>
      </c>
      <c r="BB32">
        <v>29</v>
      </c>
      <c r="BD32">
        <v>24.07</v>
      </c>
      <c r="BE32">
        <v>3.81</v>
      </c>
      <c r="BF32">
        <v>2.08</v>
      </c>
      <c r="BG32">
        <v>1.96</v>
      </c>
      <c r="BH32">
        <v>5.77</v>
      </c>
      <c r="BI32">
        <v>7.17</v>
      </c>
      <c r="BJ32">
        <v>3.11</v>
      </c>
      <c r="BK32">
        <v>4.1100000000000003</v>
      </c>
      <c r="BL32">
        <v>2.12</v>
      </c>
      <c r="BM32">
        <v>0</v>
      </c>
      <c r="BN32">
        <v>0.51</v>
      </c>
      <c r="BO32">
        <v>12.34</v>
      </c>
      <c r="BP32">
        <v>3.98</v>
      </c>
      <c r="BQ32">
        <v>4.3899999999999997</v>
      </c>
      <c r="BR32">
        <v>1.08</v>
      </c>
      <c r="BS32">
        <v>0.21</v>
      </c>
      <c r="BT32">
        <v>0</v>
      </c>
      <c r="BU32">
        <v>0</v>
      </c>
      <c r="BV32">
        <v>0</v>
      </c>
      <c r="BW32">
        <f t="shared" si="2"/>
        <v>76.709999999999994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136.7919</v>
      </c>
      <c r="L33">
        <v>384.24970000000002</v>
      </c>
      <c r="M33">
        <v>30</v>
      </c>
      <c r="N33">
        <v>118.125</v>
      </c>
      <c r="O33">
        <v>123.66562500000001</v>
      </c>
      <c r="P33">
        <v>125.58750000000001</v>
      </c>
      <c r="Q33">
        <v>21.82</v>
      </c>
      <c r="R33">
        <v>42.390099999999997</v>
      </c>
      <c r="S33">
        <v>26.3901</v>
      </c>
      <c r="T33">
        <v>0</v>
      </c>
      <c r="U33">
        <v>345.375</v>
      </c>
      <c r="V33">
        <v>18.140333999999999</v>
      </c>
      <c r="W33">
        <v>34.799309999999998</v>
      </c>
      <c r="X33">
        <v>147.515625</v>
      </c>
      <c r="Y33">
        <v>0</v>
      </c>
      <c r="Z33">
        <v>6.5537999999999998</v>
      </c>
      <c r="AA33">
        <v>0</v>
      </c>
      <c r="AB33">
        <v>26.34008</v>
      </c>
      <c r="AC33">
        <v>19.35568</v>
      </c>
      <c r="AD33">
        <v>36.544144000000003</v>
      </c>
      <c r="AE33">
        <v>49.436556000000003</v>
      </c>
      <c r="AF33">
        <v>8.8740000000000006</v>
      </c>
      <c r="AG33">
        <v>37.059600000000003</v>
      </c>
      <c r="AH33">
        <v>152.94049999999999</v>
      </c>
      <c r="AI33">
        <v>48.883200000000002</v>
      </c>
      <c r="AJ33">
        <v>0</v>
      </c>
      <c r="AK33">
        <v>50.252400000000002</v>
      </c>
      <c r="AL33">
        <v>83.664000000000001</v>
      </c>
      <c r="AM33">
        <v>0</v>
      </c>
      <c r="AN33">
        <v>0.87997999999999998</v>
      </c>
      <c r="AO33">
        <v>28.224</v>
      </c>
      <c r="AP33">
        <v>11.529</v>
      </c>
      <c r="AQ33">
        <v>31.122</v>
      </c>
      <c r="AR33">
        <v>52.44</v>
      </c>
      <c r="AS33">
        <v>32.553840000000001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76.709999999999994</v>
      </c>
      <c r="BA33">
        <f t="shared" si="1"/>
        <v>2323.2097740000004</v>
      </c>
      <c r="BB33">
        <v>30</v>
      </c>
      <c r="BD33">
        <v>24.07</v>
      </c>
      <c r="BE33">
        <v>3.81</v>
      </c>
      <c r="BF33">
        <v>2.08</v>
      </c>
      <c r="BG33">
        <v>1.96</v>
      </c>
      <c r="BH33">
        <v>5.77</v>
      </c>
      <c r="BI33">
        <v>7.17</v>
      </c>
      <c r="BJ33">
        <v>3.11</v>
      </c>
      <c r="BK33">
        <v>4.1100000000000003</v>
      </c>
      <c r="BL33">
        <v>2.12</v>
      </c>
      <c r="BM33">
        <v>0</v>
      </c>
      <c r="BN33">
        <v>0.51</v>
      </c>
      <c r="BO33">
        <v>12.34</v>
      </c>
      <c r="BP33">
        <v>3.98</v>
      </c>
      <c r="BQ33">
        <v>4.3899999999999997</v>
      </c>
      <c r="BR33">
        <v>1.08</v>
      </c>
      <c r="BS33">
        <v>0.21</v>
      </c>
      <c r="BT33">
        <v>0</v>
      </c>
      <c r="BU33">
        <v>0</v>
      </c>
      <c r="BV33">
        <v>0</v>
      </c>
      <c r="BW33">
        <f t="shared" si="2"/>
        <v>76.709999999999994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136.7919</v>
      </c>
      <c r="L34">
        <v>384.24970000000002</v>
      </c>
      <c r="M34">
        <v>20</v>
      </c>
      <c r="N34">
        <v>118.125</v>
      </c>
      <c r="O34">
        <v>123.66562500000001</v>
      </c>
      <c r="P34">
        <v>125.58750000000001</v>
      </c>
      <c r="Q34">
        <v>21.82</v>
      </c>
      <c r="R34">
        <v>42.390099999999997</v>
      </c>
      <c r="S34">
        <v>26.3901</v>
      </c>
      <c r="T34">
        <v>0</v>
      </c>
      <c r="U34">
        <v>345.375</v>
      </c>
      <c r="V34">
        <v>18.140333999999999</v>
      </c>
      <c r="W34">
        <v>34.799309999999998</v>
      </c>
      <c r="X34">
        <v>147.515625</v>
      </c>
      <c r="Y34">
        <v>0</v>
      </c>
      <c r="Z34">
        <v>6.5537999999999998</v>
      </c>
      <c r="AA34">
        <v>0</v>
      </c>
      <c r="AB34">
        <v>26.34008</v>
      </c>
      <c r="AC34">
        <v>19.35568</v>
      </c>
      <c r="AD34">
        <v>36.544144000000003</v>
      </c>
      <c r="AE34">
        <v>49.436556000000003</v>
      </c>
      <c r="AF34">
        <v>8.8740000000000006</v>
      </c>
      <c r="AG34">
        <v>37.059600000000003</v>
      </c>
      <c r="AH34">
        <v>152.94049999999999</v>
      </c>
      <c r="AI34">
        <v>15.276</v>
      </c>
      <c r="AJ34">
        <v>0</v>
      </c>
      <c r="AK34">
        <v>50.252400000000002</v>
      </c>
      <c r="AL34">
        <v>83.664000000000001</v>
      </c>
      <c r="AM34">
        <v>0</v>
      </c>
      <c r="AN34">
        <v>0.87997999999999998</v>
      </c>
      <c r="AO34">
        <v>28.224</v>
      </c>
      <c r="AP34">
        <v>11.529</v>
      </c>
      <c r="AQ34">
        <v>15.561</v>
      </c>
      <c r="AR34">
        <v>33.119999999999997</v>
      </c>
      <c r="AS34">
        <v>32.553840000000001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76.709999999999994</v>
      </c>
      <c r="BA34">
        <f t="shared" si="1"/>
        <v>2244.7215740000001</v>
      </c>
      <c r="BB34">
        <v>31</v>
      </c>
      <c r="BD34">
        <v>24.07</v>
      </c>
      <c r="BE34">
        <v>3.81</v>
      </c>
      <c r="BF34">
        <v>2.08</v>
      </c>
      <c r="BG34">
        <v>1.96</v>
      </c>
      <c r="BH34">
        <v>5.77</v>
      </c>
      <c r="BI34">
        <v>7.17</v>
      </c>
      <c r="BJ34">
        <v>3.11</v>
      </c>
      <c r="BK34">
        <v>4.1100000000000003</v>
      </c>
      <c r="BL34">
        <v>2.12</v>
      </c>
      <c r="BM34">
        <v>0</v>
      </c>
      <c r="BN34">
        <v>0.51</v>
      </c>
      <c r="BO34">
        <v>12.34</v>
      </c>
      <c r="BP34">
        <v>3.98</v>
      </c>
      <c r="BQ34">
        <v>4.3899999999999997</v>
      </c>
      <c r="BR34">
        <v>1.08</v>
      </c>
      <c r="BS34">
        <v>0.21</v>
      </c>
      <c r="BT34">
        <v>0</v>
      </c>
      <c r="BU34">
        <v>0</v>
      </c>
      <c r="BV34">
        <v>0</v>
      </c>
      <c r="BW34">
        <f t="shared" si="2"/>
        <v>76.709999999999994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108.5</v>
      </c>
      <c r="L35">
        <v>360.32780100000002</v>
      </c>
      <c r="M35">
        <v>0</v>
      </c>
      <c r="N35">
        <v>118.125</v>
      </c>
      <c r="O35">
        <v>123.66562500000001</v>
      </c>
      <c r="P35">
        <v>125.58750000000001</v>
      </c>
      <c r="Q35">
        <v>10.583299999999999</v>
      </c>
      <c r="R35">
        <v>21.617699999999999</v>
      </c>
      <c r="S35">
        <v>13.5905</v>
      </c>
      <c r="T35">
        <v>0</v>
      </c>
      <c r="U35">
        <v>345.375</v>
      </c>
      <c r="V35">
        <v>15.464600000000001</v>
      </c>
      <c r="W35">
        <v>34.799309999999998</v>
      </c>
      <c r="X35">
        <v>147.515625</v>
      </c>
      <c r="Y35">
        <v>0</v>
      </c>
      <c r="Z35">
        <v>13.1076</v>
      </c>
      <c r="AA35">
        <v>0</v>
      </c>
      <c r="AB35">
        <v>26.34008</v>
      </c>
      <c r="AC35">
        <v>19.35568</v>
      </c>
      <c r="AD35">
        <v>36.544144000000003</v>
      </c>
      <c r="AE35">
        <v>49.436556000000003</v>
      </c>
      <c r="AF35">
        <v>8.8740000000000006</v>
      </c>
      <c r="AG35">
        <v>37.059600000000003</v>
      </c>
      <c r="AH35">
        <v>152.94049999999999</v>
      </c>
      <c r="AI35">
        <v>14.003</v>
      </c>
      <c r="AJ35">
        <v>0</v>
      </c>
      <c r="AK35">
        <v>50.252400000000002</v>
      </c>
      <c r="AL35">
        <v>79.364599999999996</v>
      </c>
      <c r="AM35">
        <v>0</v>
      </c>
      <c r="AN35">
        <v>0.87997999999999998</v>
      </c>
      <c r="AO35">
        <v>28.224</v>
      </c>
      <c r="AP35">
        <v>11.529</v>
      </c>
      <c r="AQ35">
        <v>15.561</v>
      </c>
      <c r="AR35">
        <v>28.704000000000001</v>
      </c>
      <c r="AS35">
        <v>22.868400000000001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76.709999999999994</v>
      </c>
      <c r="BA35">
        <f t="shared" si="1"/>
        <v>2111.9033009999994</v>
      </c>
      <c r="BB35">
        <v>32</v>
      </c>
      <c r="BD35">
        <v>24.07</v>
      </c>
      <c r="BE35">
        <v>3.81</v>
      </c>
      <c r="BF35">
        <v>2.08</v>
      </c>
      <c r="BG35">
        <v>1.96</v>
      </c>
      <c r="BH35">
        <v>5.77</v>
      </c>
      <c r="BI35">
        <v>7.17</v>
      </c>
      <c r="BJ35">
        <v>3.11</v>
      </c>
      <c r="BK35">
        <v>4.1100000000000003</v>
      </c>
      <c r="BL35">
        <v>2.12</v>
      </c>
      <c r="BM35">
        <v>0</v>
      </c>
      <c r="BN35">
        <v>0.51</v>
      </c>
      <c r="BO35">
        <v>12.34</v>
      </c>
      <c r="BP35">
        <v>3.98</v>
      </c>
      <c r="BQ35">
        <v>4.3899999999999997</v>
      </c>
      <c r="BR35">
        <v>1.08</v>
      </c>
      <c r="BS35">
        <v>0.21</v>
      </c>
      <c r="BT35">
        <v>0</v>
      </c>
      <c r="BU35">
        <v>0</v>
      </c>
      <c r="BV35">
        <v>0</v>
      </c>
      <c r="BW35">
        <f t="shared" si="2"/>
        <v>76.709999999999994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108.5</v>
      </c>
      <c r="L36">
        <v>360.32780100000002</v>
      </c>
      <c r="M36">
        <v>0</v>
      </c>
      <c r="N36">
        <v>118.125</v>
      </c>
      <c r="O36">
        <v>123.66562500000001</v>
      </c>
      <c r="P36">
        <v>125.58750000000001</v>
      </c>
      <c r="Q36">
        <v>10.583299999999999</v>
      </c>
      <c r="R36">
        <v>21.617699999999999</v>
      </c>
      <c r="S36">
        <v>13.5905</v>
      </c>
      <c r="T36">
        <v>0</v>
      </c>
      <c r="U36">
        <v>345.375</v>
      </c>
      <c r="V36">
        <v>15.464600000000001</v>
      </c>
      <c r="W36">
        <v>34.799309999999998</v>
      </c>
      <c r="X36">
        <v>147.515625</v>
      </c>
      <c r="Y36">
        <v>0</v>
      </c>
      <c r="Z36">
        <v>13.1076</v>
      </c>
      <c r="AA36">
        <v>0</v>
      </c>
      <c r="AB36">
        <v>26.34008</v>
      </c>
      <c r="AC36">
        <v>19.35568</v>
      </c>
      <c r="AD36">
        <v>36.544144000000003</v>
      </c>
      <c r="AE36">
        <v>49.436556000000003</v>
      </c>
      <c r="AF36">
        <v>8.8740000000000006</v>
      </c>
      <c r="AG36">
        <v>37.059600000000003</v>
      </c>
      <c r="AH36">
        <v>152.94049999999999</v>
      </c>
      <c r="AI36">
        <v>14.003</v>
      </c>
      <c r="AJ36">
        <v>0</v>
      </c>
      <c r="AK36">
        <v>50.252400000000002</v>
      </c>
      <c r="AL36">
        <v>79.364599999999996</v>
      </c>
      <c r="AM36">
        <v>0</v>
      </c>
      <c r="AN36">
        <v>0.87997999999999998</v>
      </c>
      <c r="AO36">
        <v>28.224</v>
      </c>
      <c r="AP36">
        <v>11.529</v>
      </c>
      <c r="AQ36">
        <v>0</v>
      </c>
      <c r="AR36">
        <v>28.704000000000001</v>
      </c>
      <c r="AS36">
        <v>22.868400000000001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76.709999999999994</v>
      </c>
      <c r="BA36">
        <f t="shared" si="1"/>
        <v>2096.3423009999997</v>
      </c>
      <c r="BB36">
        <v>33</v>
      </c>
      <c r="BD36">
        <v>24.07</v>
      </c>
      <c r="BE36">
        <v>3.81</v>
      </c>
      <c r="BF36">
        <v>2.08</v>
      </c>
      <c r="BG36">
        <v>1.96</v>
      </c>
      <c r="BH36">
        <v>5.77</v>
      </c>
      <c r="BI36">
        <v>7.17</v>
      </c>
      <c r="BJ36">
        <v>3.11</v>
      </c>
      <c r="BK36">
        <v>4.1100000000000003</v>
      </c>
      <c r="BL36">
        <v>2.12</v>
      </c>
      <c r="BM36">
        <v>0</v>
      </c>
      <c r="BN36">
        <v>0.51</v>
      </c>
      <c r="BO36">
        <v>12.34</v>
      </c>
      <c r="BP36">
        <v>3.98</v>
      </c>
      <c r="BQ36">
        <v>4.3899999999999997</v>
      </c>
      <c r="BR36">
        <v>1.08</v>
      </c>
      <c r="BS36">
        <v>0.21</v>
      </c>
      <c r="BT36">
        <v>0</v>
      </c>
      <c r="BU36">
        <v>0</v>
      </c>
      <c r="BV36">
        <v>0</v>
      </c>
      <c r="BW36">
        <f t="shared" si="2"/>
        <v>76.709999999999994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108.5</v>
      </c>
      <c r="L37">
        <v>360.32780100000002</v>
      </c>
      <c r="M37">
        <v>0</v>
      </c>
      <c r="N37">
        <v>118.125</v>
      </c>
      <c r="O37">
        <v>123.66562500000001</v>
      </c>
      <c r="P37">
        <v>125.58750000000001</v>
      </c>
      <c r="Q37">
        <v>10.583299999999999</v>
      </c>
      <c r="R37">
        <v>21.617699999999999</v>
      </c>
      <c r="S37">
        <v>13.5905</v>
      </c>
      <c r="T37">
        <v>0</v>
      </c>
      <c r="U37">
        <v>345.375</v>
      </c>
      <c r="V37">
        <v>13.532500000000001</v>
      </c>
      <c r="W37">
        <v>34.530799999999999</v>
      </c>
      <c r="X37">
        <v>146.37989999999999</v>
      </c>
      <c r="Y37">
        <v>0</v>
      </c>
      <c r="Z37">
        <v>13.1076</v>
      </c>
      <c r="AA37">
        <v>0</v>
      </c>
      <c r="AB37">
        <v>26.34008</v>
      </c>
      <c r="AC37">
        <v>19.35568</v>
      </c>
      <c r="AD37">
        <v>36.544144000000003</v>
      </c>
      <c r="AE37">
        <v>49.436556000000003</v>
      </c>
      <c r="AF37">
        <v>8.8740000000000006</v>
      </c>
      <c r="AG37">
        <v>37.059600000000003</v>
      </c>
      <c r="AH37">
        <v>152.94049999999999</v>
      </c>
      <c r="AI37">
        <v>14.003</v>
      </c>
      <c r="AJ37">
        <v>0</v>
      </c>
      <c r="AK37">
        <v>50.252400000000002</v>
      </c>
      <c r="AL37">
        <v>79.364599999999996</v>
      </c>
      <c r="AM37">
        <v>0</v>
      </c>
      <c r="AN37">
        <v>0.87997999999999998</v>
      </c>
      <c r="AO37">
        <v>28.224</v>
      </c>
      <c r="AP37">
        <v>11.529</v>
      </c>
      <c r="AQ37">
        <v>0</v>
      </c>
      <c r="AR37">
        <v>28.704000000000001</v>
      </c>
      <c r="AS37">
        <v>22.868400000000001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76.89</v>
      </c>
      <c r="BA37">
        <f t="shared" si="1"/>
        <v>2093.1859659999996</v>
      </c>
      <c r="BB37">
        <v>34</v>
      </c>
      <c r="BD37">
        <v>24.07</v>
      </c>
      <c r="BE37">
        <v>3.81</v>
      </c>
      <c r="BF37">
        <v>2.08</v>
      </c>
      <c r="BG37">
        <v>1.96</v>
      </c>
      <c r="BH37">
        <v>5.77</v>
      </c>
      <c r="BI37">
        <v>7.17</v>
      </c>
      <c r="BJ37">
        <v>3.11</v>
      </c>
      <c r="BK37">
        <v>4.17</v>
      </c>
      <c r="BL37">
        <v>2.2400000000000002</v>
      </c>
      <c r="BM37">
        <v>0</v>
      </c>
      <c r="BN37">
        <v>0.51</v>
      </c>
      <c r="BO37">
        <v>12.34</v>
      </c>
      <c r="BP37">
        <v>3.98</v>
      </c>
      <c r="BQ37">
        <v>4.3899999999999997</v>
      </c>
      <c r="BR37">
        <v>1.08</v>
      </c>
      <c r="BS37">
        <v>0.21</v>
      </c>
      <c r="BT37">
        <v>0</v>
      </c>
      <c r="BU37">
        <v>0</v>
      </c>
      <c r="BV37">
        <v>0</v>
      </c>
      <c r="BW37">
        <f t="shared" si="2"/>
        <v>76.89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108.5</v>
      </c>
      <c r="L38">
        <v>360.32780100000002</v>
      </c>
      <c r="M38">
        <v>0</v>
      </c>
      <c r="N38">
        <v>118.125</v>
      </c>
      <c r="O38">
        <v>123.66562500000001</v>
      </c>
      <c r="P38">
        <v>125.58750000000001</v>
      </c>
      <c r="Q38">
        <v>10.583299999999999</v>
      </c>
      <c r="R38">
        <v>21.617699999999999</v>
      </c>
      <c r="S38">
        <v>13.5905</v>
      </c>
      <c r="T38">
        <v>0</v>
      </c>
      <c r="U38">
        <v>345.375</v>
      </c>
      <c r="V38">
        <v>13.532500000000001</v>
      </c>
      <c r="W38">
        <v>34.530799999999999</v>
      </c>
      <c r="X38">
        <v>146.37989999999999</v>
      </c>
      <c r="Y38">
        <v>0</v>
      </c>
      <c r="Z38">
        <v>13.1076</v>
      </c>
      <c r="AA38">
        <v>0</v>
      </c>
      <c r="AB38">
        <v>26.34008</v>
      </c>
      <c r="AC38">
        <v>19.35568</v>
      </c>
      <c r="AD38">
        <v>36.544144000000003</v>
      </c>
      <c r="AE38">
        <v>49.436556000000003</v>
      </c>
      <c r="AF38">
        <v>8.8740000000000006</v>
      </c>
      <c r="AG38">
        <v>37.059600000000003</v>
      </c>
      <c r="AH38">
        <v>152.94049999999999</v>
      </c>
      <c r="AI38">
        <v>14.003</v>
      </c>
      <c r="AJ38">
        <v>0</v>
      </c>
      <c r="AK38">
        <v>50.252400000000002</v>
      </c>
      <c r="AL38">
        <v>79.364599999999996</v>
      </c>
      <c r="AM38">
        <v>0</v>
      </c>
      <c r="AN38">
        <v>0.87997999999999998</v>
      </c>
      <c r="AO38">
        <v>28.224</v>
      </c>
      <c r="AP38">
        <v>11.529</v>
      </c>
      <c r="AQ38">
        <v>0</v>
      </c>
      <c r="AR38">
        <v>28.704000000000001</v>
      </c>
      <c r="AS38">
        <v>22.868400000000001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76.89</v>
      </c>
      <c r="BA38">
        <f t="shared" si="1"/>
        <v>2093.1859659999996</v>
      </c>
      <c r="BB38">
        <v>35</v>
      </c>
      <c r="BD38">
        <v>24.07</v>
      </c>
      <c r="BE38">
        <v>3.81</v>
      </c>
      <c r="BF38">
        <v>2.08</v>
      </c>
      <c r="BG38">
        <v>1.96</v>
      </c>
      <c r="BH38">
        <v>5.77</v>
      </c>
      <c r="BI38">
        <v>7.17</v>
      </c>
      <c r="BJ38">
        <v>3.11</v>
      </c>
      <c r="BK38">
        <v>4.17</v>
      </c>
      <c r="BL38">
        <v>2.2400000000000002</v>
      </c>
      <c r="BM38">
        <v>0</v>
      </c>
      <c r="BN38">
        <v>0.51</v>
      </c>
      <c r="BO38">
        <v>12.34</v>
      </c>
      <c r="BP38">
        <v>3.98</v>
      </c>
      <c r="BQ38">
        <v>4.3899999999999997</v>
      </c>
      <c r="BR38">
        <v>1.08</v>
      </c>
      <c r="BS38">
        <v>0.21</v>
      </c>
      <c r="BT38">
        <v>0</v>
      </c>
      <c r="BU38">
        <v>0</v>
      </c>
      <c r="BV38">
        <v>0</v>
      </c>
      <c r="BW38">
        <f t="shared" si="2"/>
        <v>76.89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108.5</v>
      </c>
      <c r="L39">
        <v>362.18518299999999</v>
      </c>
      <c r="M39">
        <v>0</v>
      </c>
      <c r="N39">
        <v>118.125</v>
      </c>
      <c r="O39">
        <v>123.66562500000001</v>
      </c>
      <c r="P39">
        <v>125.58750000000001</v>
      </c>
      <c r="Q39">
        <v>10.583299999999999</v>
      </c>
      <c r="R39">
        <v>21.617699999999999</v>
      </c>
      <c r="S39">
        <v>13.5905</v>
      </c>
      <c r="T39">
        <v>0</v>
      </c>
      <c r="U39">
        <v>345.375</v>
      </c>
      <c r="V39">
        <v>13.532500000000001</v>
      </c>
      <c r="W39">
        <v>30.960799999999999</v>
      </c>
      <c r="X39">
        <v>128.04990000000001</v>
      </c>
      <c r="Y39">
        <v>0</v>
      </c>
      <c r="Z39">
        <v>13.1076</v>
      </c>
      <c r="AA39">
        <v>0</v>
      </c>
      <c r="AB39">
        <v>26.34008</v>
      </c>
      <c r="AC39">
        <v>19.35568</v>
      </c>
      <c r="AD39">
        <v>36.544144000000003</v>
      </c>
      <c r="AE39">
        <v>49.436556000000003</v>
      </c>
      <c r="AF39">
        <v>8.8740000000000006</v>
      </c>
      <c r="AG39">
        <v>37.059600000000003</v>
      </c>
      <c r="AH39">
        <v>152.94049999999999</v>
      </c>
      <c r="AI39">
        <v>14.003</v>
      </c>
      <c r="AJ39">
        <v>0</v>
      </c>
      <c r="AK39">
        <v>50.252400000000002</v>
      </c>
      <c r="AL39">
        <v>79.364599999999996</v>
      </c>
      <c r="AM39">
        <v>0</v>
      </c>
      <c r="AN39">
        <v>0.87997999999999998</v>
      </c>
      <c r="AO39">
        <v>28.224</v>
      </c>
      <c r="AP39">
        <v>11.529</v>
      </c>
      <c r="AQ39">
        <v>0</v>
      </c>
      <c r="AR39">
        <v>28.704000000000001</v>
      </c>
      <c r="AS39">
        <v>22.868400000000001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76.89</v>
      </c>
      <c r="BA39">
        <f t="shared" si="1"/>
        <v>2073.1433479999996</v>
      </c>
      <c r="BB39">
        <v>36</v>
      </c>
      <c r="BD39">
        <v>24.07</v>
      </c>
      <c r="BE39">
        <v>3.81</v>
      </c>
      <c r="BF39">
        <v>2.08</v>
      </c>
      <c r="BG39">
        <v>1.96</v>
      </c>
      <c r="BH39">
        <v>5.77</v>
      </c>
      <c r="BI39">
        <v>7.17</v>
      </c>
      <c r="BJ39">
        <v>3.11</v>
      </c>
      <c r="BK39">
        <v>4.17</v>
      </c>
      <c r="BL39">
        <v>2.2400000000000002</v>
      </c>
      <c r="BM39">
        <v>0</v>
      </c>
      <c r="BN39">
        <v>0.51</v>
      </c>
      <c r="BO39">
        <v>12.34</v>
      </c>
      <c r="BP39">
        <v>3.98</v>
      </c>
      <c r="BQ39">
        <v>4.3899999999999997</v>
      </c>
      <c r="BR39">
        <v>1.08</v>
      </c>
      <c r="BS39">
        <v>0.21</v>
      </c>
      <c r="BT39">
        <v>0</v>
      </c>
      <c r="BU39">
        <v>0</v>
      </c>
      <c r="BV39">
        <v>0</v>
      </c>
      <c r="BW39">
        <f t="shared" si="2"/>
        <v>76.89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108.5</v>
      </c>
      <c r="L40">
        <v>362.18518299999999</v>
      </c>
      <c r="M40">
        <v>0</v>
      </c>
      <c r="N40">
        <v>118.125</v>
      </c>
      <c r="O40">
        <v>123.66562500000001</v>
      </c>
      <c r="P40">
        <v>125.58750000000001</v>
      </c>
      <c r="Q40">
        <v>10.583299999999999</v>
      </c>
      <c r="R40">
        <v>21.617699999999999</v>
      </c>
      <c r="S40">
        <v>13.5905</v>
      </c>
      <c r="T40">
        <v>0</v>
      </c>
      <c r="U40">
        <v>345.375</v>
      </c>
      <c r="V40">
        <v>13.532500000000001</v>
      </c>
      <c r="W40">
        <v>30.960799999999999</v>
      </c>
      <c r="X40">
        <v>128.04990000000001</v>
      </c>
      <c r="Y40">
        <v>0</v>
      </c>
      <c r="Z40">
        <v>13.1076</v>
      </c>
      <c r="AA40">
        <v>0</v>
      </c>
      <c r="AB40">
        <v>26.34008</v>
      </c>
      <c r="AC40">
        <v>19.35568</v>
      </c>
      <c r="AD40">
        <v>36.544144000000003</v>
      </c>
      <c r="AE40">
        <v>49.436556000000003</v>
      </c>
      <c r="AF40">
        <v>8.8740000000000006</v>
      </c>
      <c r="AG40">
        <v>37.059600000000003</v>
      </c>
      <c r="AH40">
        <v>152.94049999999999</v>
      </c>
      <c r="AI40">
        <v>14.003</v>
      </c>
      <c r="AJ40">
        <v>0</v>
      </c>
      <c r="AK40">
        <v>50.252400000000002</v>
      </c>
      <c r="AL40">
        <v>79.364599999999996</v>
      </c>
      <c r="AM40">
        <v>0</v>
      </c>
      <c r="AN40">
        <v>0.87997999999999998</v>
      </c>
      <c r="AO40">
        <v>28.224</v>
      </c>
      <c r="AP40">
        <v>11.529</v>
      </c>
      <c r="AQ40">
        <v>0</v>
      </c>
      <c r="AR40">
        <v>28.704000000000001</v>
      </c>
      <c r="AS40">
        <v>22.868400000000001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76.89</v>
      </c>
      <c r="BA40">
        <f t="shared" si="1"/>
        <v>2073.1433479999996</v>
      </c>
      <c r="BB40">
        <v>37</v>
      </c>
      <c r="BD40">
        <v>24.07</v>
      </c>
      <c r="BE40">
        <v>3.81</v>
      </c>
      <c r="BF40">
        <v>2.08</v>
      </c>
      <c r="BG40">
        <v>1.96</v>
      </c>
      <c r="BH40">
        <v>5.77</v>
      </c>
      <c r="BI40">
        <v>7.17</v>
      </c>
      <c r="BJ40">
        <v>3.11</v>
      </c>
      <c r="BK40">
        <v>4.17</v>
      </c>
      <c r="BL40">
        <v>2.2400000000000002</v>
      </c>
      <c r="BM40">
        <v>0</v>
      </c>
      <c r="BN40">
        <v>0.51</v>
      </c>
      <c r="BO40">
        <v>12.34</v>
      </c>
      <c r="BP40">
        <v>3.98</v>
      </c>
      <c r="BQ40">
        <v>4.3899999999999997</v>
      </c>
      <c r="BR40">
        <v>1.08</v>
      </c>
      <c r="BS40">
        <v>0.21</v>
      </c>
      <c r="BT40">
        <v>0</v>
      </c>
      <c r="BU40">
        <v>0</v>
      </c>
      <c r="BV40">
        <v>0</v>
      </c>
      <c r="BW40">
        <f t="shared" si="2"/>
        <v>76.89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110.40363600000001</v>
      </c>
      <c r="L41">
        <v>360.32780100000002</v>
      </c>
      <c r="M41">
        <v>0</v>
      </c>
      <c r="N41">
        <v>118.125</v>
      </c>
      <c r="O41">
        <v>123.66562500000001</v>
      </c>
      <c r="P41">
        <v>125.58750000000001</v>
      </c>
      <c r="Q41">
        <v>12.6944</v>
      </c>
      <c r="R41">
        <v>24.005299999999998</v>
      </c>
      <c r="S41">
        <v>15.096500000000001</v>
      </c>
      <c r="T41">
        <v>0</v>
      </c>
      <c r="U41">
        <v>345.375</v>
      </c>
      <c r="V41">
        <v>8.5654000000000003</v>
      </c>
      <c r="W41">
        <v>30.960799999999999</v>
      </c>
      <c r="X41">
        <v>128.04990000000001</v>
      </c>
      <c r="Y41">
        <v>0</v>
      </c>
      <c r="Z41">
        <v>13.1076</v>
      </c>
      <c r="AA41">
        <v>0</v>
      </c>
      <c r="AB41">
        <v>26.34008</v>
      </c>
      <c r="AC41">
        <v>19.35568</v>
      </c>
      <c r="AD41">
        <v>36.544144000000003</v>
      </c>
      <c r="AE41">
        <v>49.436556000000003</v>
      </c>
      <c r="AF41">
        <v>8.8740000000000006</v>
      </c>
      <c r="AG41">
        <v>37.059600000000003</v>
      </c>
      <c r="AH41">
        <v>152.94049999999999</v>
      </c>
      <c r="AI41">
        <v>3.1825000000000001</v>
      </c>
      <c r="AJ41">
        <v>0</v>
      </c>
      <c r="AK41">
        <v>50.252400000000002</v>
      </c>
      <c r="AL41">
        <v>79.364599999999996</v>
      </c>
      <c r="AM41">
        <v>0</v>
      </c>
      <c r="AN41">
        <v>0.87997999999999998</v>
      </c>
      <c r="AO41">
        <v>28.224</v>
      </c>
      <c r="AP41">
        <v>11.529</v>
      </c>
      <c r="AQ41">
        <v>0</v>
      </c>
      <c r="AR41">
        <v>33.119999999999997</v>
      </c>
      <c r="AS41">
        <v>28.249199999999998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76.959999999999994</v>
      </c>
      <c r="BA41">
        <f t="shared" si="1"/>
        <v>2073.2735019999991</v>
      </c>
      <c r="BB41">
        <v>38</v>
      </c>
      <c r="BD41">
        <v>24.07</v>
      </c>
      <c r="BE41">
        <v>3.81</v>
      </c>
      <c r="BF41">
        <v>2.08</v>
      </c>
      <c r="BG41">
        <v>1.96</v>
      </c>
      <c r="BH41">
        <v>5.77</v>
      </c>
      <c r="BI41">
        <v>7.17</v>
      </c>
      <c r="BJ41">
        <v>3.11</v>
      </c>
      <c r="BK41">
        <v>4.17</v>
      </c>
      <c r="BL41">
        <v>2.31</v>
      </c>
      <c r="BM41">
        <v>0</v>
      </c>
      <c r="BN41">
        <v>0.51</v>
      </c>
      <c r="BO41">
        <v>12.34</v>
      </c>
      <c r="BP41">
        <v>3.98</v>
      </c>
      <c r="BQ41">
        <v>4.3899999999999997</v>
      </c>
      <c r="BR41">
        <v>1.08</v>
      </c>
      <c r="BS41">
        <v>0.21</v>
      </c>
      <c r="BT41">
        <v>0</v>
      </c>
      <c r="BU41">
        <v>0</v>
      </c>
      <c r="BV41">
        <v>0</v>
      </c>
      <c r="BW41">
        <f t="shared" si="2"/>
        <v>76.959999999999994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112.553117</v>
      </c>
      <c r="L42">
        <v>360.32780100000002</v>
      </c>
      <c r="M42">
        <v>0</v>
      </c>
      <c r="N42">
        <v>118.125</v>
      </c>
      <c r="O42">
        <v>123.66562500000001</v>
      </c>
      <c r="P42">
        <v>125.58750000000001</v>
      </c>
      <c r="Q42">
        <v>12.6944</v>
      </c>
      <c r="R42">
        <v>24.005299999999998</v>
      </c>
      <c r="S42">
        <v>15.096500000000001</v>
      </c>
      <c r="T42">
        <v>0</v>
      </c>
      <c r="U42">
        <v>345.375</v>
      </c>
      <c r="V42">
        <v>8.5654000000000003</v>
      </c>
      <c r="W42">
        <v>30.960799999999999</v>
      </c>
      <c r="X42">
        <v>128.04990000000001</v>
      </c>
      <c r="Y42">
        <v>0</v>
      </c>
      <c r="Z42">
        <v>13.1076</v>
      </c>
      <c r="AA42">
        <v>0</v>
      </c>
      <c r="AB42">
        <v>26.34008</v>
      </c>
      <c r="AC42">
        <v>19.35568</v>
      </c>
      <c r="AD42">
        <v>36.544144000000003</v>
      </c>
      <c r="AE42">
        <v>49.436556000000003</v>
      </c>
      <c r="AF42">
        <v>8.8740000000000006</v>
      </c>
      <c r="AG42">
        <v>37.059600000000003</v>
      </c>
      <c r="AH42">
        <v>152.94049999999999</v>
      </c>
      <c r="AI42">
        <v>3.1825000000000001</v>
      </c>
      <c r="AJ42">
        <v>0</v>
      </c>
      <c r="AK42">
        <v>50.252400000000002</v>
      </c>
      <c r="AL42">
        <v>79.364599999999996</v>
      </c>
      <c r="AM42">
        <v>0</v>
      </c>
      <c r="AN42">
        <v>0.87997999999999998</v>
      </c>
      <c r="AO42">
        <v>28.224</v>
      </c>
      <c r="AP42">
        <v>11.529</v>
      </c>
      <c r="AQ42">
        <v>0</v>
      </c>
      <c r="AR42">
        <v>33.119999999999997</v>
      </c>
      <c r="AS42">
        <v>28.249199999999998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77.029999999999987</v>
      </c>
      <c r="BA42">
        <f t="shared" si="1"/>
        <v>2075.4929829999996</v>
      </c>
      <c r="BB42">
        <v>39</v>
      </c>
      <c r="BD42">
        <v>24.07</v>
      </c>
      <c r="BE42">
        <v>3.81</v>
      </c>
      <c r="BF42">
        <v>2.08</v>
      </c>
      <c r="BG42">
        <v>1.96</v>
      </c>
      <c r="BH42">
        <v>5.77</v>
      </c>
      <c r="BI42">
        <v>7.17</v>
      </c>
      <c r="BJ42">
        <v>3.11</v>
      </c>
      <c r="BK42">
        <v>4.21</v>
      </c>
      <c r="BL42">
        <v>2.34</v>
      </c>
      <c r="BM42">
        <v>0</v>
      </c>
      <c r="BN42">
        <v>0.51</v>
      </c>
      <c r="BO42">
        <v>12.34</v>
      </c>
      <c r="BP42">
        <v>3.98</v>
      </c>
      <c r="BQ42">
        <v>4.3899999999999997</v>
      </c>
      <c r="BR42">
        <v>1.08</v>
      </c>
      <c r="BS42">
        <v>0.21</v>
      </c>
      <c r="BT42">
        <v>0</v>
      </c>
      <c r="BU42">
        <v>0</v>
      </c>
      <c r="BV42">
        <v>0</v>
      </c>
      <c r="BW42">
        <f t="shared" si="2"/>
        <v>77.029999999999987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112.588014</v>
      </c>
      <c r="L43">
        <v>360.32780100000002</v>
      </c>
      <c r="M43">
        <v>0</v>
      </c>
      <c r="N43">
        <v>118.125</v>
      </c>
      <c r="O43">
        <v>123.66562500000001</v>
      </c>
      <c r="P43">
        <v>125.58750000000001</v>
      </c>
      <c r="Q43">
        <v>12.6944</v>
      </c>
      <c r="R43">
        <v>24.005299999999998</v>
      </c>
      <c r="S43">
        <v>15.096500000000001</v>
      </c>
      <c r="T43">
        <v>0</v>
      </c>
      <c r="U43">
        <v>345.375</v>
      </c>
      <c r="V43">
        <v>8.5654000000000003</v>
      </c>
      <c r="W43">
        <v>30.960799999999999</v>
      </c>
      <c r="X43">
        <v>128.04990000000001</v>
      </c>
      <c r="Y43">
        <v>0</v>
      </c>
      <c r="Z43">
        <v>13.1076</v>
      </c>
      <c r="AA43">
        <v>0</v>
      </c>
      <c r="AB43">
        <v>26.34008</v>
      </c>
      <c r="AC43">
        <v>9.6778399999999998</v>
      </c>
      <c r="AD43">
        <v>36.544144000000003</v>
      </c>
      <c r="AE43">
        <v>49.436556000000003</v>
      </c>
      <c r="AF43">
        <v>8.8740000000000006</v>
      </c>
      <c r="AG43">
        <v>37.059600000000003</v>
      </c>
      <c r="AH43">
        <v>152.94049999999999</v>
      </c>
      <c r="AI43">
        <v>3.1825000000000001</v>
      </c>
      <c r="AJ43">
        <v>0</v>
      </c>
      <c r="AK43">
        <v>50.252400000000002</v>
      </c>
      <c r="AL43">
        <v>79.364599999999996</v>
      </c>
      <c r="AM43">
        <v>0</v>
      </c>
      <c r="AN43">
        <v>0.87997999999999998</v>
      </c>
      <c r="AO43">
        <v>28.224</v>
      </c>
      <c r="AP43">
        <v>11.529</v>
      </c>
      <c r="AQ43">
        <v>0</v>
      </c>
      <c r="AR43">
        <v>33.119999999999997</v>
      </c>
      <c r="AS43">
        <v>28.249199999999998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77.029999999999987</v>
      </c>
      <c r="BA43">
        <f t="shared" si="1"/>
        <v>2065.8500399999998</v>
      </c>
      <c r="BB43">
        <v>40</v>
      </c>
      <c r="BD43">
        <v>24.07</v>
      </c>
      <c r="BE43">
        <v>3.81</v>
      </c>
      <c r="BF43">
        <v>2.08</v>
      </c>
      <c r="BG43">
        <v>1.96</v>
      </c>
      <c r="BH43">
        <v>5.77</v>
      </c>
      <c r="BI43">
        <v>7.17</v>
      </c>
      <c r="BJ43">
        <v>3.11</v>
      </c>
      <c r="BK43">
        <v>4.21</v>
      </c>
      <c r="BL43">
        <v>2.34</v>
      </c>
      <c r="BM43">
        <v>0</v>
      </c>
      <c r="BN43">
        <v>0.51</v>
      </c>
      <c r="BO43">
        <v>12.34</v>
      </c>
      <c r="BP43">
        <v>3.98</v>
      </c>
      <c r="BQ43">
        <v>4.3899999999999997</v>
      </c>
      <c r="BR43">
        <v>1.08</v>
      </c>
      <c r="BS43">
        <v>0.21</v>
      </c>
      <c r="BT43">
        <v>0</v>
      </c>
      <c r="BU43">
        <v>0</v>
      </c>
      <c r="BV43">
        <v>0</v>
      </c>
      <c r="BW43">
        <f t="shared" si="2"/>
        <v>77.029999999999987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112.553117</v>
      </c>
      <c r="L44">
        <v>387.42</v>
      </c>
      <c r="M44">
        <v>0</v>
      </c>
      <c r="N44">
        <v>118.125</v>
      </c>
      <c r="O44">
        <v>123.66562500000001</v>
      </c>
      <c r="P44">
        <v>125.58750000000001</v>
      </c>
      <c r="Q44">
        <v>12.6944</v>
      </c>
      <c r="R44">
        <v>24.005299999999998</v>
      </c>
      <c r="S44">
        <v>15.096500000000001</v>
      </c>
      <c r="T44">
        <v>0</v>
      </c>
      <c r="U44">
        <v>345.375</v>
      </c>
      <c r="V44">
        <v>8.5654000000000003</v>
      </c>
      <c r="W44">
        <v>30.960799999999999</v>
      </c>
      <c r="X44">
        <v>128.04990000000001</v>
      </c>
      <c r="Y44">
        <v>0</v>
      </c>
      <c r="Z44">
        <v>13.1076</v>
      </c>
      <c r="AA44">
        <v>0</v>
      </c>
      <c r="AB44">
        <v>13.17004</v>
      </c>
      <c r="AC44">
        <v>9.6778399999999998</v>
      </c>
      <c r="AD44">
        <v>36.544144000000003</v>
      </c>
      <c r="AE44">
        <v>49.436556000000003</v>
      </c>
      <c r="AF44">
        <v>8.8740000000000006</v>
      </c>
      <c r="AG44">
        <v>37.059600000000003</v>
      </c>
      <c r="AH44">
        <v>152.94049999999999</v>
      </c>
      <c r="AI44">
        <v>3.1825000000000001</v>
      </c>
      <c r="AJ44">
        <v>0</v>
      </c>
      <c r="AK44">
        <v>50.252400000000002</v>
      </c>
      <c r="AL44">
        <v>79.364599999999996</v>
      </c>
      <c r="AM44">
        <v>0</v>
      </c>
      <c r="AN44">
        <v>0.87997999999999998</v>
      </c>
      <c r="AO44">
        <v>28.224</v>
      </c>
      <c r="AP44">
        <v>11.529</v>
      </c>
      <c r="AQ44">
        <v>0</v>
      </c>
      <c r="AR44">
        <v>33.119999999999997</v>
      </c>
      <c r="AS44">
        <v>28.249199999999998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77.179999999999993</v>
      </c>
      <c r="BA44">
        <f t="shared" si="1"/>
        <v>2079.8873019999996</v>
      </c>
      <c r="BB44">
        <v>41</v>
      </c>
      <c r="BD44">
        <v>24.07</v>
      </c>
      <c r="BE44">
        <v>3.81</v>
      </c>
      <c r="BF44">
        <v>2.08</v>
      </c>
      <c r="BG44">
        <v>1.96</v>
      </c>
      <c r="BH44">
        <v>5.77</v>
      </c>
      <c r="BI44">
        <v>7.17</v>
      </c>
      <c r="BJ44">
        <v>3.11</v>
      </c>
      <c r="BK44">
        <v>4.3</v>
      </c>
      <c r="BL44">
        <v>2.4</v>
      </c>
      <c r="BM44">
        <v>0</v>
      </c>
      <c r="BN44">
        <v>0.51</v>
      </c>
      <c r="BO44">
        <v>12.34</v>
      </c>
      <c r="BP44">
        <v>3.98</v>
      </c>
      <c r="BQ44">
        <v>4.3899999999999997</v>
      </c>
      <c r="BR44">
        <v>1.08</v>
      </c>
      <c r="BS44">
        <v>0.21</v>
      </c>
      <c r="BT44">
        <v>0</v>
      </c>
      <c r="BU44">
        <v>0</v>
      </c>
      <c r="BV44">
        <v>0</v>
      </c>
      <c r="BW44">
        <f t="shared" si="2"/>
        <v>77.179999999999993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112.454233</v>
      </c>
      <c r="L45">
        <v>437.42</v>
      </c>
      <c r="M45">
        <v>0</v>
      </c>
      <c r="N45">
        <v>118.125</v>
      </c>
      <c r="O45">
        <v>123.66562500000001</v>
      </c>
      <c r="P45">
        <v>125.58750000000001</v>
      </c>
      <c r="Q45">
        <v>12.6944</v>
      </c>
      <c r="R45">
        <v>24.005299999999998</v>
      </c>
      <c r="S45">
        <v>15.096500000000001</v>
      </c>
      <c r="T45">
        <v>0</v>
      </c>
      <c r="U45">
        <v>345.375</v>
      </c>
      <c r="V45">
        <v>8.5654000000000003</v>
      </c>
      <c r="W45">
        <v>30.960799999999999</v>
      </c>
      <c r="X45">
        <v>128.04990000000001</v>
      </c>
      <c r="Y45">
        <v>0</v>
      </c>
      <c r="Z45">
        <v>13.1076</v>
      </c>
      <c r="AA45">
        <v>0</v>
      </c>
      <c r="AB45">
        <v>13.17004</v>
      </c>
      <c r="AC45">
        <v>9.6778399999999998</v>
      </c>
      <c r="AD45">
        <v>36.544144000000003</v>
      </c>
      <c r="AE45">
        <v>49.436556000000003</v>
      </c>
      <c r="AF45">
        <v>8.8740000000000006</v>
      </c>
      <c r="AG45">
        <v>37.059600000000003</v>
      </c>
      <c r="AH45">
        <v>152.94049999999999</v>
      </c>
      <c r="AI45">
        <v>3.1825000000000001</v>
      </c>
      <c r="AJ45">
        <v>0</v>
      </c>
      <c r="AK45">
        <v>50.252400000000002</v>
      </c>
      <c r="AL45">
        <v>79.364599999999996</v>
      </c>
      <c r="AM45">
        <v>0</v>
      </c>
      <c r="AN45">
        <v>0.87997999999999998</v>
      </c>
      <c r="AO45">
        <v>28.224</v>
      </c>
      <c r="AP45">
        <v>11.529</v>
      </c>
      <c r="AQ45">
        <v>0</v>
      </c>
      <c r="AR45">
        <v>52.44</v>
      </c>
      <c r="AS45">
        <v>28.249199999999998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77.179999999999993</v>
      </c>
      <c r="BA45">
        <f t="shared" si="1"/>
        <v>2149.1084179999998</v>
      </c>
      <c r="BB45">
        <v>42</v>
      </c>
      <c r="BD45">
        <v>24.07</v>
      </c>
      <c r="BE45">
        <v>3.81</v>
      </c>
      <c r="BF45">
        <v>2.08</v>
      </c>
      <c r="BG45">
        <v>1.96</v>
      </c>
      <c r="BH45">
        <v>5.77</v>
      </c>
      <c r="BI45">
        <v>7.17</v>
      </c>
      <c r="BJ45">
        <v>3.11</v>
      </c>
      <c r="BK45">
        <v>4.3</v>
      </c>
      <c r="BL45">
        <v>2.4</v>
      </c>
      <c r="BM45">
        <v>0</v>
      </c>
      <c r="BN45">
        <v>0.51</v>
      </c>
      <c r="BO45">
        <v>12.34</v>
      </c>
      <c r="BP45">
        <v>3.98</v>
      </c>
      <c r="BQ45">
        <v>4.3899999999999997</v>
      </c>
      <c r="BR45">
        <v>1.08</v>
      </c>
      <c r="BS45">
        <v>0.21</v>
      </c>
      <c r="BT45">
        <v>0</v>
      </c>
      <c r="BU45">
        <v>0</v>
      </c>
      <c r="BV45">
        <v>0</v>
      </c>
      <c r="BW45">
        <f t="shared" si="2"/>
        <v>77.179999999999993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112.553117</v>
      </c>
      <c r="L46">
        <v>437.42</v>
      </c>
      <c r="M46">
        <v>0</v>
      </c>
      <c r="N46">
        <v>118.125</v>
      </c>
      <c r="O46">
        <v>123.66562500000001</v>
      </c>
      <c r="P46">
        <v>125.58750000000001</v>
      </c>
      <c r="Q46">
        <v>12.6944</v>
      </c>
      <c r="R46">
        <v>24.005299999999998</v>
      </c>
      <c r="S46">
        <v>15.096500000000001</v>
      </c>
      <c r="T46">
        <v>0</v>
      </c>
      <c r="U46">
        <v>345.375</v>
      </c>
      <c r="V46">
        <v>8.5654000000000003</v>
      </c>
      <c r="W46">
        <v>30.960799999999999</v>
      </c>
      <c r="X46">
        <v>128.04990000000001</v>
      </c>
      <c r="Y46">
        <v>0</v>
      </c>
      <c r="Z46">
        <v>13.1076</v>
      </c>
      <c r="AA46">
        <v>0</v>
      </c>
      <c r="AB46">
        <v>13.17004</v>
      </c>
      <c r="AC46">
        <v>9.6778399999999998</v>
      </c>
      <c r="AD46">
        <v>36.544144000000003</v>
      </c>
      <c r="AE46">
        <v>49.436556000000003</v>
      </c>
      <c r="AF46">
        <v>8.8740000000000006</v>
      </c>
      <c r="AG46">
        <v>37.059600000000003</v>
      </c>
      <c r="AH46">
        <v>152.94049999999999</v>
      </c>
      <c r="AI46">
        <v>3.1825000000000001</v>
      </c>
      <c r="AJ46">
        <v>0</v>
      </c>
      <c r="AK46">
        <v>50.252400000000002</v>
      </c>
      <c r="AL46">
        <v>79.364599999999996</v>
      </c>
      <c r="AM46">
        <v>0</v>
      </c>
      <c r="AN46">
        <v>0.87997999999999998</v>
      </c>
      <c r="AO46">
        <v>28.224</v>
      </c>
      <c r="AP46">
        <v>11.529</v>
      </c>
      <c r="AQ46">
        <v>0</v>
      </c>
      <c r="AR46">
        <v>52.44</v>
      </c>
      <c r="AS46">
        <v>28.249199999999998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77.179999999999993</v>
      </c>
      <c r="BA46">
        <f t="shared" si="1"/>
        <v>2149.2073019999998</v>
      </c>
      <c r="BB46">
        <v>43</v>
      </c>
      <c r="BD46">
        <v>24.07</v>
      </c>
      <c r="BE46">
        <v>3.81</v>
      </c>
      <c r="BF46">
        <v>2.08</v>
      </c>
      <c r="BG46">
        <v>1.96</v>
      </c>
      <c r="BH46">
        <v>5.77</v>
      </c>
      <c r="BI46">
        <v>7.17</v>
      </c>
      <c r="BJ46">
        <v>3.11</v>
      </c>
      <c r="BK46">
        <v>4.3</v>
      </c>
      <c r="BL46">
        <v>2.4</v>
      </c>
      <c r="BM46">
        <v>0</v>
      </c>
      <c r="BN46">
        <v>0.51</v>
      </c>
      <c r="BO46">
        <v>12.34</v>
      </c>
      <c r="BP46">
        <v>3.98</v>
      </c>
      <c r="BQ46">
        <v>4.3899999999999997</v>
      </c>
      <c r="BR46">
        <v>1.08</v>
      </c>
      <c r="BS46">
        <v>0.21</v>
      </c>
      <c r="BT46">
        <v>0</v>
      </c>
      <c r="BU46">
        <v>0</v>
      </c>
      <c r="BV46">
        <v>0</v>
      </c>
      <c r="BW46">
        <f t="shared" si="2"/>
        <v>77.179999999999993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111.4528</v>
      </c>
      <c r="L47">
        <v>364.95766500000002</v>
      </c>
      <c r="M47">
        <v>0</v>
      </c>
      <c r="N47">
        <v>118.125</v>
      </c>
      <c r="O47">
        <v>123.66562500000001</v>
      </c>
      <c r="P47">
        <v>125.58750000000001</v>
      </c>
      <c r="Q47">
        <v>7.6943999999999999</v>
      </c>
      <c r="R47">
        <v>16.005299999999998</v>
      </c>
      <c r="S47">
        <v>10.096500000000001</v>
      </c>
      <c r="T47">
        <v>0</v>
      </c>
      <c r="U47">
        <v>345.375</v>
      </c>
      <c r="V47">
        <v>8.5654000000000003</v>
      </c>
      <c r="W47">
        <v>30.960799999999999</v>
      </c>
      <c r="X47">
        <v>128.04990000000001</v>
      </c>
      <c r="Y47">
        <v>0</v>
      </c>
      <c r="Z47">
        <v>13.1076</v>
      </c>
      <c r="AA47">
        <v>0</v>
      </c>
      <c r="AB47">
        <v>13.17004</v>
      </c>
      <c r="AC47">
        <v>9.6778399999999998</v>
      </c>
      <c r="AD47">
        <v>36.544144000000003</v>
      </c>
      <c r="AE47">
        <v>49.436556000000003</v>
      </c>
      <c r="AF47">
        <v>8.8740000000000006</v>
      </c>
      <c r="AG47">
        <v>37.059600000000003</v>
      </c>
      <c r="AH47">
        <v>152.94049999999999</v>
      </c>
      <c r="AI47">
        <v>3.1825000000000001</v>
      </c>
      <c r="AJ47">
        <v>0</v>
      </c>
      <c r="AK47">
        <v>50.252400000000002</v>
      </c>
      <c r="AL47">
        <v>79.364599999999996</v>
      </c>
      <c r="AM47">
        <v>0</v>
      </c>
      <c r="AN47">
        <v>0.87997999999999998</v>
      </c>
      <c r="AO47">
        <v>28.224</v>
      </c>
      <c r="AP47">
        <v>11.529</v>
      </c>
      <c r="AQ47">
        <v>0</v>
      </c>
      <c r="AR47">
        <v>52.44</v>
      </c>
      <c r="AS47">
        <v>28.249199999999998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77.179999999999993</v>
      </c>
      <c r="BA47">
        <f t="shared" si="1"/>
        <v>2057.6446499999997</v>
      </c>
      <c r="BB47">
        <v>44</v>
      </c>
      <c r="BD47">
        <v>24.07</v>
      </c>
      <c r="BE47">
        <v>3.81</v>
      </c>
      <c r="BF47">
        <v>2.08</v>
      </c>
      <c r="BG47">
        <v>1.96</v>
      </c>
      <c r="BH47">
        <v>5.77</v>
      </c>
      <c r="BI47">
        <v>7.17</v>
      </c>
      <c r="BJ47">
        <v>3.11</v>
      </c>
      <c r="BK47">
        <v>4.3</v>
      </c>
      <c r="BL47">
        <v>2.4</v>
      </c>
      <c r="BM47">
        <v>0</v>
      </c>
      <c r="BN47">
        <v>0.51</v>
      </c>
      <c r="BO47">
        <v>12.34</v>
      </c>
      <c r="BP47">
        <v>3.98</v>
      </c>
      <c r="BQ47">
        <v>4.3899999999999997</v>
      </c>
      <c r="BR47">
        <v>1.08</v>
      </c>
      <c r="BS47">
        <v>0.21</v>
      </c>
      <c r="BT47">
        <v>0</v>
      </c>
      <c r="BU47">
        <v>0</v>
      </c>
      <c r="BV47">
        <v>0</v>
      </c>
      <c r="BW47">
        <f t="shared" si="2"/>
        <v>77.179999999999993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111.4528</v>
      </c>
      <c r="L48">
        <v>367.82517300000001</v>
      </c>
      <c r="M48">
        <v>0</v>
      </c>
      <c r="N48">
        <v>118.125</v>
      </c>
      <c r="O48">
        <v>123.66562500000001</v>
      </c>
      <c r="P48">
        <v>125.58750000000001</v>
      </c>
      <c r="Q48">
        <v>7.6943999999999999</v>
      </c>
      <c r="R48">
        <v>16.005299999999998</v>
      </c>
      <c r="S48">
        <v>10.096500000000001</v>
      </c>
      <c r="T48">
        <v>0</v>
      </c>
      <c r="U48">
        <v>345.375</v>
      </c>
      <c r="V48">
        <v>8.5654000000000003</v>
      </c>
      <c r="W48">
        <v>30.960799999999999</v>
      </c>
      <c r="X48">
        <v>128.04990000000001</v>
      </c>
      <c r="Y48">
        <v>0</v>
      </c>
      <c r="Z48">
        <v>13.1076</v>
      </c>
      <c r="AA48">
        <v>0</v>
      </c>
      <c r="AB48">
        <v>13.17004</v>
      </c>
      <c r="AC48">
        <v>9.6778399999999998</v>
      </c>
      <c r="AD48">
        <v>36.544144000000003</v>
      </c>
      <c r="AE48">
        <v>49.436556000000003</v>
      </c>
      <c r="AF48">
        <v>8.8740000000000006</v>
      </c>
      <c r="AG48">
        <v>37.059600000000003</v>
      </c>
      <c r="AH48">
        <v>152.94049999999999</v>
      </c>
      <c r="AI48">
        <v>3.1825000000000001</v>
      </c>
      <c r="AJ48">
        <v>0</v>
      </c>
      <c r="AK48">
        <v>50.252400000000002</v>
      </c>
      <c r="AL48">
        <v>79.364599999999996</v>
      </c>
      <c r="AM48">
        <v>0</v>
      </c>
      <c r="AN48">
        <v>0.87997999999999998</v>
      </c>
      <c r="AO48">
        <v>28.224</v>
      </c>
      <c r="AP48">
        <v>11.529</v>
      </c>
      <c r="AQ48">
        <v>0</v>
      </c>
      <c r="AR48">
        <v>33.119999999999997</v>
      </c>
      <c r="AS48">
        <v>28.249199999999998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77.179999999999993</v>
      </c>
      <c r="BA48">
        <f t="shared" si="1"/>
        <v>2041.1921579999998</v>
      </c>
      <c r="BB48">
        <v>45</v>
      </c>
      <c r="BD48">
        <v>24.07</v>
      </c>
      <c r="BE48">
        <v>3.81</v>
      </c>
      <c r="BF48">
        <v>2.08</v>
      </c>
      <c r="BG48">
        <v>1.96</v>
      </c>
      <c r="BH48">
        <v>5.77</v>
      </c>
      <c r="BI48">
        <v>7.17</v>
      </c>
      <c r="BJ48">
        <v>3.11</v>
      </c>
      <c r="BK48">
        <v>4.3</v>
      </c>
      <c r="BL48">
        <v>2.4</v>
      </c>
      <c r="BM48">
        <v>0</v>
      </c>
      <c r="BN48">
        <v>0.51</v>
      </c>
      <c r="BO48">
        <v>12.34</v>
      </c>
      <c r="BP48">
        <v>3.98</v>
      </c>
      <c r="BQ48">
        <v>4.3899999999999997</v>
      </c>
      <c r="BR48">
        <v>1.08</v>
      </c>
      <c r="BS48">
        <v>0.21</v>
      </c>
      <c r="BT48">
        <v>0</v>
      </c>
      <c r="BU48">
        <v>0</v>
      </c>
      <c r="BV48">
        <v>0</v>
      </c>
      <c r="BW48">
        <f t="shared" si="2"/>
        <v>77.179999999999993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111.4528</v>
      </c>
      <c r="L49">
        <v>380.42</v>
      </c>
      <c r="M49">
        <v>0</v>
      </c>
      <c r="N49">
        <v>118.125</v>
      </c>
      <c r="O49">
        <v>123.66562500000001</v>
      </c>
      <c r="P49">
        <v>125.58750000000001</v>
      </c>
      <c r="Q49">
        <v>7.6943999999999999</v>
      </c>
      <c r="R49">
        <v>16.005299999999998</v>
      </c>
      <c r="S49">
        <v>10.096500000000001</v>
      </c>
      <c r="T49">
        <v>0</v>
      </c>
      <c r="U49">
        <v>345.375</v>
      </c>
      <c r="V49">
        <v>8.5654000000000003</v>
      </c>
      <c r="W49">
        <v>30.960799999999999</v>
      </c>
      <c r="X49">
        <v>128.04990000000001</v>
      </c>
      <c r="Y49">
        <v>0</v>
      </c>
      <c r="Z49">
        <v>13.1076</v>
      </c>
      <c r="AA49">
        <v>0</v>
      </c>
      <c r="AB49">
        <v>13.17004</v>
      </c>
      <c r="AC49">
        <v>9.6778399999999998</v>
      </c>
      <c r="AD49">
        <v>36.544144000000003</v>
      </c>
      <c r="AE49">
        <v>49.436556000000003</v>
      </c>
      <c r="AF49">
        <v>8.8740000000000006</v>
      </c>
      <c r="AG49">
        <v>37.059600000000003</v>
      </c>
      <c r="AH49">
        <v>152.94049999999999</v>
      </c>
      <c r="AI49">
        <v>0</v>
      </c>
      <c r="AJ49">
        <v>0</v>
      </c>
      <c r="AK49">
        <v>50.252400000000002</v>
      </c>
      <c r="AL49">
        <v>79.364599999999996</v>
      </c>
      <c r="AM49">
        <v>0</v>
      </c>
      <c r="AN49">
        <v>0.87997999999999998</v>
      </c>
      <c r="AO49">
        <v>28.224</v>
      </c>
      <c r="AP49">
        <v>11.529</v>
      </c>
      <c r="AQ49">
        <v>0</v>
      </c>
      <c r="AR49">
        <v>33.119999999999997</v>
      </c>
      <c r="AS49">
        <v>28.249199999999998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77.179999999999993</v>
      </c>
      <c r="BA49">
        <f t="shared" si="1"/>
        <v>2050.6044849999998</v>
      </c>
      <c r="BB49">
        <v>46</v>
      </c>
      <c r="BD49">
        <v>24.07</v>
      </c>
      <c r="BE49">
        <v>3.81</v>
      </c>
      <c r="BF49">
        <v>2.08</v>
      </c>
      <c r="BG49">
        <v>1.96</v>
      </c>
      <c r="BH49">
        <v>5.77</v>
      </c>
      <c r="BI49">
        <v>7.17</v>
      </c>
      <c r="BJ49">
        <v>3.11</v>
      </c>
      <c r="BK49">
        <v>4.3</v>
      </c>
      <c r="BL49">
        <v>2.4</v>
      </c>
      <c r="BM49">
        <v>0</v>
      </c>
      <c r="BN49">
        <v>0.51</v>
      </c>
      <c r="BO49">
        <v>12.34</v>
      </c>
      <c r="BP49">
        <v>3.98</v>
      </c>
      <c r="BQ49">
        <v>4.3899999999999997</v>
      </c>
      <c r="BR49">
        <v>1.08</v>
      </c>
      <c r="BS49">
        <v>0.21</v>
      </c>
      <c r="BT49">
        <v>0</v>
      </c>
      <c r="BU49">
        <v>0</v>
      </c>
      <c r="BV49">
        <v>0</v>
      </c>
      <c r="BW49">
        <f t="shared" si="2"/>
        <v>77.179999999999993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111.4528</v>
      </c>
      <c r="L50">
        <v>399.42</v>
      </c>
      <c r="M50">
        <v>0</v>
      </c>
      <c r="N50">
        <v>118.125</v>
      </c>
      <c r="O50">
        <v>123.66562500000001</v>
      </c>
      <c r="P50">
        <v>125.58750000000001</v>
      </c>
      <c r="Q50">
        <v>7.6943999999999999</v>
      </c>
      <c r="R50">
        <v>16.005299999999998</v>
      </c>
      <c r="S50">
        <v>10.096500000000001</v>
      </c>
      <c r="T50">
        <v>0</v>
      </c>
      <c r="U50">
        <v>345.375</v>
      </c>
      <c r="V50">
        <v>8.5654000000000003</v>
      </c>
      <c r="W50">
        <v>30.960799999999999</v>
      </c>
      <c r="X50">
        <v>128.04990000000001</v>
      </c>
      <c r="Y50">
        <v>0</v>
      </c>
      <c r="Z50">
        <v>13.1076</v>
      </c>
      <c r="AA50">
        <v>0</v>
      </c>
      <c r="AB50">
        <v>13.17004</v>
      </c>
      <c r="AC50">
        <v>9.6778399999999998</v>
      </c>
      <c r="AD50">
        <v>36.544144000000003</v>
      </c>
      <c r="AE50">
        <v>49.436556000000003</v>
      </c>
      <c r="AF50">
        <v>8.8740000000000006</v>
      </c>
      <c r="AG50">
        <v>37.059600000000003</v>
      </c>
      <c r="AH50">
        <v>152.94049999999999</v>
      </c>
      <c r="AI50">
        <v>0</v>
      </c>
      <c r="AJ50">
        <v>0</v>
      </c>
      <c r="AK50">
        <v>50.252400000000002</v>
      </c>
      <c r="AL50">
        <v>79.364599999999996</v>
      </c>
      <c r="AM50">
        <v>0</v>
      </c>
      <c r="AN50">
        <v>0.87997999999999998</v>
      </c>
      <c r="AO50">
        <v>28.224</v>
      </c>
      <c r="AP50">
        <v>11.529</v>
      </c>
      <c r="AQ50">
        <v>0</v>
      </c>
      <c r="AR50">
        <v>35.880000000000003</v>
      </c>
      <c r="AS50">
        <v>28.249199999999998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77.179999999999993</v>
      </c>
      <c r="BA50">
        <f t="shared" si="1"/>
        <v>2072.3644850000001</v>
      </c>
      <c r="BB50">
        <v>47</v>
      </c>
      <c r="BD50">
        <v>24.07</v>
      </c>
      <c r="BE50">
        <v>3.81</v>
      </c>
      <c r="BF50">
        <v>2.08</v>
      </c>
      <c r="BG50">
        <v>1.96</v>
      </c>
      <c r="BH50">
        <v>5.77</v>
      </c>
      <c r="BI50">
        <v>7.17</v>
      </c>
      <c r="BJ50">
        <v>3.11</v>
      </c>
      <c r="BK50">
        <v>4.3</v>
      </c>
      <c r="BL50">
        <v>2.4</v>
      </c>
      <c r="BM50">
        <v>0</v>
      </c>
      <c r="BN50">
        <v>0.51</v>
      </c>
      <c r="BO50">
        <v>12.34</v>
      </c>
      <c r="BP50">
        <v>3.98</v>
      </c>
      <c r="BQ50">
        <v>4.3899999999999997</v>
      </c>
      <c r="BR50">
        <v>1.08</v>
      </c>
      <c r="BS50">
        <v>0.21</v>
      </c>
      <c r="BT50">
        <v>0</v>
      </c>
      <c r="BU50">
        <v>0</v>
      </c>
      <c r="BV50">
        <v>0</v>
      </c>
      <c r="BW50">
        <f t="shared" si="2"/>
        <v>77.179999999999993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111.4528</v>
      </c>
      <c r="L51">
        <v>410.42</v>
      </c>
      <c r="M51">
        <v>0</v>
      </c>
      <c r="N51">
        <v>118.125</v>
      </c>
      <c r="O51">
        <v>123.66562500000001</v>
      </c>
      <c r="P51">
        <v>125.58750000000001</v>
      </c>
      <c r="Q51">
        <v>7.6943999999999999</v>
      </c>
      <c r="R51">
        <v>16.271954000000001</v>
      </c>
      <c r="S51">
        <v>13.643439000000001</v>
      </c>
      <c r="T51">
        <v>0</v>
      </c>
      <c r="U51">
        <v>345.375</v>
      </c>
      <c r="V51">
        <v>8.5654000000000003</v>
      </c>
      <c r="W51">
        <v>30.960799999999999</v>
      </c>
      <c r="X51">
        <v>128.04990000000001</v>
      </c>
      <c r="Y51">
        <v>0</v>
      </c>
      <c r="Z51">
        <v>6.5537999999999998</v>
      </c>
      <c r="AA51">
        <v>0</v>
      </c>
      <c r="AB51">
        <v>13.17004</v>
      </c>
      <c r="AC51">
        <v>9.6778399999999998</v>
      </c>
      <c r="AD51">
        <v>36.544144000000003</v>
      </c>
      <c r="AE51">
        <v>49.436556000000003</v>
      </c>
      <c r="AF51">
        <v>8.8740000000000006</v>
      </c>
      <c r="AG51">
        <v>37.059600000000003</v>
      </c>
      <c r="AH51">
        <v>152.94049999999999</v>
      </c>
      <c r="AI51">
        <v>0</v>
      </c>
      <c r="AJ51">
        <v>0</v>
      </c>
      <c r="AK51">
        <v>50.252400000000002</v>
      </c>
      <c r="AL51">
        <v>79.364599999999996</v>
      </c>
      <c r="AM51">
        <v>0</v>
      </c>
      <c r="AN51">
        <v>0.87997999999999998</v>
      </c>
      <c r="AO51">
        <v>28.224</v>
      </c>
      <c r="AP51">
        <v>11.529</v>
      </c>
      <c r="AQ51">
        <v>0</v>
      </c>
      <c r="AR51">
        <v>27.6</v>
      </c>
      <c r="AS51">
        <v>28.249199999999998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77.179999999999993</v>
      </c>
      <c r="BA51">
        <f t="shared" si="1"/>
        <v>2072.3442779999996</v>
      </c>
      <c r="BB51">
        <v>48</v>
      </c>
      <c r="BD51">
        <v>24.07</v>
      </c>
      <c r="BE51">
        <v>3.81</v>
      </c>
      <c r="BF51">
        <v>2.08</v>
      </c>
      <c r="BG51">
        <v>1.96</v>
      </c>
      <c r="BH51">
        <v>5.77</v>
      </c>
      <c r="BI51">
        <v>7.17</v>
      </c>
      <c r="BJ51">
        <v>3.11</v>
      </c>
      <c r="BK51">
        <v>4.3</v>
      </c>
      <c r="BL51">
        <v>2.4</v>
      </c>
      <c r="BM51">
        <v>0</v>
      </c>
      <c r="BN51">
        <v>0.51</v>
      </c>
      <c r="BO51">
        <v>12.34</v>
      </c>
      <c r="BP51">
        <v>3.98</v>
      </c>
      <c r="BQ51">
        <v>4.3899999999999997</v>
      </c>
      <c r="BR51">
        <v>1.08</v>
      </c>
      <c r="BS51">
        <v>0.21</v>
      </c>
      <c r="BT51">
        <v>0</v>
      </c>
      <c r="BU51">
        <v>0</v>
      </c>
      <c r="BV51">
        <v>0</v>
      </c>
      <c r="BW51">
        <f t="shared" si="2"/>
        <v>77.179999999999993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111.4528</v>
      </c>
      <c r="L52">
        <v>416.42</v>
      </c>
      <c r="M52">
        <v>0</v>
      </c>
      <c r="N52">
        <v>118.125</v>
      </c>
      <c r="O52">
        <v>123.66562500000001</v>
      </c>
      <c r="P52">
        <v>125.58750000000001</v>
      </c>
      <c r="Q52">
        <v>7.6943999999999999</v>
      </c>
      <c r="R52">
        <v>16.271954000000001</v>
      </c>
      <c r="S52">
        <v>13.643439000000001</v>
      </c>
      <c r="T52">
        <v>0</v>
      </c>
      <c r="U52">
        <v>345.375</v>
      </c>
      <c r="V52">
        <v>8.5654000000000003</v>
      </c>
      <c r="W52">
        <v>30.960799999999999</v>
      </c>
      <c r="X52">
        <v>128.04990000000001</v>
      </c>
      <c r="Y52">
        <v>0</v>
      </c>
      <c r="Z52">
        <v>6.5537999999999998</v>
      </c>
      <c r="AA52">
        <v>0</v>
      </c>
      <c r="AB52">
        <v>13.17004</v>
      </c>
      <c r="AC52">
        <v>9.6778399999999998</v>
      </c>
      <c r="AD52">
        <v>36.544144000000003</v>
      </c>
      <c r="AE52">
        <v>30.792000000000002</v>
      </c>
      <c r="AF52">
        <v>8.8740000000000006</v>
      </c>
      <c r="AG52">
        <v>37.059600000000003</v>
      </c>
      <c r="AH52">
        <v>152.94049999999999</v>
      </c>
      <c r="AI52">
        <v>0</v>
      </c>
      <c r="AJ52">
        <v>0</v>
      </c>
      <c r="AK52">
        <v>50.252400000000002</v>
      </c>
      <c r="AL52">
        <v>79.364599999999996</v>
      </c>
      <c r="AM52">
        <v>0</v>
      </c>
      <c r="AN52">
        <v>0.87997999999999998</v>
      </c>
      <c r="AO52">
        <v>28.224</v>
      </c>
      <c r="AP52">
        <v>11.529</v>
      </c>
      <c r="AQ52">
        <v>0</v>
      </c>
      <c r="AR52">
        <v>27.6</v>
      </c>
      <c r="AS52">
        <v>28.249199999999998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77.179999999999993</v>
      </c>
      <c r="BA52">
        <f t="shared" si="1"/>
        <v>2059.6997219999994</v>
      </c>
      <c r="BB52">
        <v>49</v>
      </c>
      <c r="BD52">
        <v>24.07</v>
      </c>
      <c r="BE52">
        <v>3.81</v>
      </c>
      <c r="BF52">
        <v>2.08</v>
      </c>
      <c r="BG52">
        <v>1.96</v>
      </c>
      <c r="BH52">
        <v>5.77</v>
      </c>
      <c r="BI52">
        <v>7.17</v>
      </c>
      <c r="BJ52">
        <v>3.11</v>
      </c>
      <c r="BK52">
        <v>4.3</v>
      </c>
      <c r="BL52">
        <v>2.4</v>
      </c>
      <c r="BM52">
        <v>0</v>
      </c>
      <c r="BN52">
        <v>0.51</v>
      </c>
      <c r="BO52">
        <v>12.34</v>
      </c>
      <c r="BP52">
        <v>3.98</v>
      </c>
      <c r="BQ52">
        <v>4.3899999999999997</v>
      </c>
      <c r="BR52">
        <v>1.08</v>
      </c>
      <c r="BS52">
        <v>0.21</v>
      </c>
      <c r="BT52">
        <v>0</v>
      </c>
      <c r="BU52">
        <v>0</v>
      </c>
      <c r="BV52">
        <v>0</v>
      </c>
      <c r="BW52">
        <f t="shared" si="2"/>
        <v>77.179999999999993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111.4528</v>
      </c>
      <c r="L53">
        <v>441.42</v>
      </c>
      <c r="M53">
        <v>0</v>
      </c>
      <c r="N53">
        <v>118.125</v>
      </c>
      <c r="O53">
        <v>123.66562500000001</v>
      </c>
      <c r="P53">
        <v>125.58750000000001</v>
      </c>
      <c r="Q53">
        <v>7.6943999999999999</v>
      </c>
      <c r="R53">
        <v>18.944678</v>
      </c>
      <c r="S53">
        <v>13.918221000000001</v>
      </c>
      <c r="T53">
        <v>0</v>
      </c>
      <c r="U53">
        <v>342</v>
      </c>
      <c r="V53">
        <v>8.5654000000000003</v>
      </c>
      <c r="W53">
        <v>30.960799999999999</v>
      </c>
      <c r="X53">
        <v>128.04990000000001</v>
      </c>
      <c r="Y53">
        <v>0</v>
      </c>
      <c r="Z53">
        <v>6.5537999999999998</v>
      </c>
      <c r="AA53">
        <v>0</v>
      </c>
      <c r="AB53">
        <v>13.17004</v>
      </c>
      <c r="AC53">
        <v>9.6778399999999998</v>
      </c>
      <c r="AD53">
        <v>36.544144000000003</v>
      </c>
      <c r="AE53">
        <v>30.792000000000002</v>
      </c>
      <c r="AF53">
        <v>8.8740000000000006</v>
      </c>
      <c r="AG53">
        <v>37.059600000000003</v>
      </c>
      <c r="AH53">
        <v>152.94049999999999</v>
      </c>
      <c r="AI53">
        <v>0</v>
      </c>
      <c r="AJ53">
        <v>0</v>
      </c>
      <c r="AK53">
        <v>50.252400000000002</v>
      </c>
      <c r="AL53">
        <v>79.364599999999996</v>
      </c>
      <c r="AM53">
        <v>0</v>
      </c>
      <c r="AN53">
        <v>0.87997999999999998</v>
      </c>
      <c r="AO53">
        <v>28.224</v>
      </c>
      <c r="AP53">
        <v>11.529</v>
      </c>
      <c r="AQ53">
        <v>0</v>
      </c>
      <c r="AR53">
        <v>22.08</v>
      </c>
      <c r="AS53">
        <v>21.523199999999999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77.179999999999993</v>
      </c>
      <c r="BA53">
        <f t="shared" si="1"/>
        <v>2072.0262279999993</v>
      </c>
      <c r="BB53">
        <v>50</v>
      </c>
      <c r="BD53">
        <v>24.07</v>
      </c>
      <c r="BE53">
        <v>3.81</v>
      </c>
      <c r="BF53">
        <v>2.08</v>
      </c>
      <c r="BG53">
        <v>1.96</v>
      </c>
      <c r="BH53">
        <v>5.77</v>
      </c>
      <c r="BI53">
        <v>7.17</v>
      </c>
      <c r="BJ53">
        <v>3.11</v>
      </c>
      <c r="BK53">
        <v>4.3</v>
      </c>
      <c r="BL53">
        <v>2.4</v>
      </c>
      <c r="BM53">
        <v>0</v>
      </c>
      <c r="BN53">
        <v>0.51</v>
      </c>
      <c r="BO53">
        <v>12.34</v>
      </c>
      <c r="BP53">
        <v>3.98</v>
      </c>
      <c r="BQ53">
        <v>4.3899999999999997</v>
      </c>
      <c r="BR53">
        <v>1.08</v>
      </c>
      <c r="BS53">
        <v>0.21</v>
      </c>
      <c r="BT53">
        <v>0</v>
      </c>
      <c r="BU53">
        <v>0</v>
      </c>
      <c r="BV53">
        <v>0</v>
      </c>
      <c r="BW53">
        <f t="shared" si="2"/>
        <v>77.179999999999993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111.4528</v>
      </c>
      <c r="L54">
        <v>429.42</v>
      </c>
      <c r="M54">
        <v>0</v>
      </c>
      <c r="N54">
        <v>118.125</v>
      </c>
      <c r="O54">
        <v>123.66562500000001</v>
      </c>
      <c r="P54">
        <v>125.58750000000001</v>
      </c>
      <c r="Q54">
        <v>7.6943999999999999</v>
      </c>
      <c r="R54">
        <v>18.944678</v>
      </c>
      <c r="S54">
        <v>13.918221000000001</v>
      </c>
      <c r="T54">
        <v>0</v>
      </c>
      <c r="U54">
        <v>342</v>
      </c>
      <c r="V54">
        <v>8.5654000000000003</v>
      </c>
      <c r="W54">
        <v>30.960799999999999</v>
      </c>
      <c r="X54">
        <v>128.04990000000001</v>
      </c>
      <c r="Y54">
        <v>0</v>
      </c>
      <c r="Z54">
        <v>6.5537999999999998</v>
      </c>
      <c r="AA54">
        <v>0</v>
      </c>
      <c r="AB54">
        <v>13.17004</v>
      </c>
      <c r="AC54">
        <v>9.6778399999999998</v>
      </c>
      <c r="AD54">
        <v>36.544144000000003</v>
      </c>
      <c r="AE54">
        <v>30.792000000000002</v>
      </c>
      <c r="AF54">
        <v>8.8740000000000006</v>
      </c>
      <c r="AG54">
        <v>37.059600000000003</v>
      </c>
      <c r="AH54">
        <v>152.94049999999999</v>
      </c>
      <c r="AI54">
        <v>0</v>
      </c>
      <c r="AJ54">
        <v>0</v>
      </c>
      <c r="AK54">
        <v>50.252400000000002</v>
      </c>
      <c r="AL54">
        <v>79.364599999999996</v>
      </c>
      <c r="AM54">
        <v>0</v>
      </c>
      <c r="AN54">
        <v>0.87997999999999998</v>
      </c>
      <c r="AO54">
        <v>28.224</v>
      </c>
      <c r="AP54">
        <v>11.529</v>
      </c>
      <c r="AQ54">
        <v>0</v>
      </c>
      <c r="AR54">
        <v>22.08</v>
      </c>
      <c r="AS54">
        <v>21.523199999999999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77.029999999999987</v>
      </c>
      <c r="BA54">
        <f t="shared" si="1"/>
        <v>2059.8762279999996</v>
      </c>
      <c r="BB54">
        <v>51</v>
      </c>
      <c r="BD54">
        <v>24.07</v>
      </c>
      <c r="BE54">
        <v>3.81</v>
      </c>
      <c r="BF54">
        <v>2.08</v>
      </c>
      <c r="BG54">
        <v>1.96</v>
      </c>
      <c r="BH54">
        <v>5.77</v>
      </c>
      <c r="BI54">
        <v>7.17</v>
      </c>
      <c r="BJ54">
        <v>3.11</v>
      </c>
      <c r="BK54">
        <v>4.21</v>
      </c>
      <c r="BL54">
        <v>2.34</v>
      </c>
      <c r="BM54">
        <v>0</v>
      </c>
      <c r="BN54">
        <v>0.51</v>
      </c>
      <c r="BO54">
        <v>12.34</v>
      </c>
      <c r="BP54">
        <v>3.98</v>
      </c>
      <c r="BQ54">
        <v>4.3899999999999997</v>
      </c>
      <c r="BR54">
        <v>1.08</v>
      </c>
      <c r="BS54">
        <v>0.21</v>
      </c>
      <c r="BT54">
        <v>0</v>
      </c>
      <c r="BU54">
        <v>0</v>
      </c>
      <c r="BV54">
        <v>0</v>
      </c>
      <c r="BW54">
        <f t="shared" si="2"/>
        <v>77.029999999999987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126.4528</v>
      </c>
      <c r="L55">
        <v>367.95321100000001</v>
      </c>
      <c r="M55">
        <v>0</v>
      </c>
      <c r="N55">
        <v>118.125</v>
      </c>
      <c r="O55">
        <v>123.66562500000001</v>
      </c>
      <c r="P55">
        <v>125.58750000000001</v>
      </c>
      <c r="Q55">
        <v>17.277699999999999</v>
      </c>
      <c r="R55">
        <v>34.622999999999998</v>
      </c>
      <c r="S55">
        <v>21.687000000000001</v>
      </c>
      <c r="T55">
        <v>0</v>
      </c>
      <c r="U55">
        <v>342</v>
      </c>
      <c r="V55">
        <v>13.532500000000001</v>
      </c>
      <c r="W55">
        <v>34.799309999999998</v>
      </c>
      <c r="X55">
        <v>147.515625</v>
      </c>
      <c r="Y55">
        <v>0</v>
      </c>
      <c r="Z55">
        <v>6.5537999999999998</v>
      </c>
      <c r="AA55">
        <v>0</v>
      </c>
      <c r="AB55">
        <v>13.17004</v>
      </c>
      <c r="AC55">
        <v>9.6778399999999998</v>
      </c>
      <c r="AD55">
        <v>36.544144000000003</v>
      </c>
      <c r="AE55">
        <v>30.792000000000002</v>
      </c>
      <c r="AF55">
        <v>8.8740000000000006</v>
      </c>
      <c r="AG55">
        <v>37.059600000000003</v>
      </c>
      <c r="AH55">
        <v>152.94049999999999</v>
      </c>
      <c r="AI55">
        <v>0</v>
      </c>
      <c r="AJ55">
        <v>0</v>
      </c>
      <c r="AK55">
        <v>50.252400000000002</v>
      </c>
      <c r="AL55">
        <v>79.364599999999996</v>
      </c>
      <c r="AM55">
        <v>0</v>
      </c>
      <c r="AN55">
        <v>0.87997999999999998</v>
      </c>
      <c r="AO55">
        <v>28.224</v>
      </c>
      <c r="AP55">
        <v>11.529</v>
      </c>
      <c r="AQ55">
        <v>0</v>
      </c>
      <c r="AR55">
        <v>27.6</v>
      </c>
      <c r="AS55">
        <v>21.523199999999999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77.029999999999987</v>
      </c>
      <c r="BA55">
        <f t="shared" si="1"/>
        <v>2080.2311749999999</v>
      </c>
      <c r="BB55">
        <v>52</v>
      </c>
      <c r="BD55">
        <v>24.07</v>
      </c>
      <c r="BE55">
        <v>3.81</v>
      </c>
      <c r="BF55">
        <v>2.08</v>
      </c>
      <c r="BG55">
        <v>1.96</v>
      </c>
      <c r="BH55">
        <v>5.77</v>
      </c>
      <c r="BI55">
        <v>7.17</v>
      </c>
      <c r="BJ55">
        <v>3.11</v>
      </c>
      <c r="BK55">
        <v>4.21</v>
      </c>
      <c r="BL55">
        <v>2.34</v>
      </c>
      <c r="BM55">
        <v>0</v>
      </c>
      <c r="BN55">
        <v>0.51</v>
      </c>
      <c r="BO55">
        <v>12.34</v>
      </c>
      <c r="BP55">
        <v>3.98</v>
      </c>
      <c r="BQ55">
        <v>4.3899999999999997</v>
      </c>
      <c r="BR55">
        <v>1.08</v>
      </c>
      <c r="BS55">
        <v>0.21</v>
      </c>
      <c r="BT55">
        <v>0</v>
      </c>
      <c r="BU55">
        <v>0</v>
      </c>
      <c r="BV55">
        <v>0</v>
      </c>
      <c r="BW55">
        <f t="shared" si="2"/>
        <v>77.029999999999987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187.23820000000001</v>
      </c>
      <c r="L56">
        <v>367.95321100000001</v>
      </c>
      <c r="M56">
        <v>0</v>
      </c>
      <c r="N56">
        <v>118.125</v>
      </c>
      <c r="O56">
        <v>123.66562500000001</v>
      </c>
      <c r="P56">
        <v>125.58750000000001</v>
      </c>
      <c r="Q56">
        <v>17.277699999999999</v>
      </c>
      <c r="R56">
        <v>34.622999999999998</v>
      </c>
      <c r="S56">
        <v>21.687000000000001</v>
      </c>
      <c r="T56">
        <v>0</v>
      </c>
      <c r="U56">
        <v>342</v>
      </c>
      <c r="V56">
        <v>13.532500000000001</v>
      </c>
      <c r="W56">
        <v>34.799309999999998</v>
      </c>
      <c r="X56">
        <v>147.515625</v>
      </c>
      <c r="Y56">
        <v>0</v>
      </c>
      <c r="Z56">
        <v>6.5537999999999998</v>
      </c>
      <c r="AA56">
        <v>0</v>
      </c>
      <c r="AB56">
        <v>13.17004</v>
      </c>
      <c r="AC56">
        <v>9.6778399999999998</v>
      </c>
      <c r="AD56">
        <v>36.544144000000003</v>
      </c>
      <c r="AE56">
        <v>30.792000000000002</v>
      </c>
      <c r="AF56">
        <v>8.8740000000000006</v>
      </c>
      <c r="AG56">
        <v>37.059600000000003</v>
      </c>
      <c r="AH56">
        <v>152.94049999999999</v>
      </c>
      <c r="AI56">
        <v>0</v>
      </c>
      <c r="AJ56">
        <v>0</v>
      </c>
      <c r="AK56">
        <v>50.252400000000002</v>
      </c>
      <c r="AL56">
        <v>79.364599999999996</v>
      </c>
      <c r="AM56">
        <v>0</v>
      </c>
      <c r="AN56">
        <v>0.87997999999999998</v>
      </c>
      <c r="AO56">
        <v>28.224</v>
      </c>
      <c r="AP56">
        <v>11.529</v>
      </c>
      <c r="AQ56">
        <v>0</v>
      </c>
      <c r="AR56">
        <v>27.6</v>
      </c>
      <c r="AS56">
        <v>21.523199999999999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77.029999999999987</v>
      </c>
      <c r="BA56">
        <f t="shared" si="1"/>
        <v>2141.0165750000001</v>
      </c>
      <c r="BB56">
        <v>53</v>
      </c>
      <c r="BD56">
        <v>24.07</v>
      </c>
      <c r="BE56">
        <v>3.81</v>
      </c>
      <c r="BF56">
        <v>2.08</v>
      </c>
      <c r="BG56">
        <v>1.96</v>
      </c>
      <c r="BH56">
        <v>5.77</v>
      </c>
      <c r="BI56">
        <v>7.17</v>
      </c>
      <c r="BJ56">
        <v>3.11</v>
      </c>
      <c r="BK56">
        <v>4.21</v>
      </c>
      <c r="BL56">
        <v>2.34</v>
      </c>
      <c r="BM56">
        <v>0</v>
      </c>
      <c r="BN56">
        <v>0.51</v>
      </c>
      <c r="BO56">
        <v>12.34</v>
      </c>
      <c r="BP56">
        <v>3.98</v>
      </c>
      <c r="BQ56">
        <v>4.3899999999999997</v>
      </c>
      <c r="BR56">
        <v>1.08</v>
      </c>
      <c r="BS56">
        <v>0.21</v>
      </c>
      <c r="BT56">
        <v>0</v>
      </c>
      <c r="BU56">
        <v>0</v>
      </c>
      <c r="BV56">
        <v>0</v>
      </c>
      <c r="BW56">
        <f t="shared" si="2"/>
        <v>77.029999999999987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187.23820000000001</v>
      </c>
      <c r="L57">
        <v>405.42</v>
      </c>
      <c r="M57">
        <v>0</v>
      </c>
      <c r="N57">
        <v>118.125</v>
      </c>
      <c r="O57">
        <v>123.66562500000001</v>
      </c>
      <c r="P57">
        <v>125.58750000000001</v>
      </c>
      <c r="Q57">
        <v>17.277699999999999</v>
      </c>
      <c r="R57">
        <v>34.622999999999998</v>
      </c>
      <c r="S57">
        <v>21.687000000000001</v>
      </c>
      <c r="T57">
        <v>0</v>
      </c>
      <c r="U57">
        <v>342</v>
      </c>
      <c r="V57">
        <v>13.532500000000001</v>
      </c>
      <c r="W57">
        <v>34.799309999999998</v>
      </c>
      <c r="X57">
        <v>147.515625</v>
      </c>
      <c r="Y57">
        <v>0</v>
      </c>
      <c r="Z57">
        <v>6.5537999999999998</v>
      </c>
      <c r="AA57">
        <v>0</v>
      </c>
      <c r="AB57">
        <v>13.17004</v>
      </c>
      <c r="AC57">
        <v>9.6778399999999998</v>
      </c>
      <c r="AD57">
        <v>36.544144000000003</v>
      </c>
      <c r="AE57">
        <v>30.792000000000002</v>
      </c>
      <c r="AF57">
        <v>8.8740000000000006</v>
      </c>
      <c r="AG57">
        <v>37.059600000000003</v>
      </c>
      <c r="AH57">
        <v>152.94049999999999</v>
      </c>
      <c r="AI57">
        <v>0</v>
      </c>
      <c r="AJ57">
        <v>0</v>
      </c>
      <c r="AK57">
        <v>50.252400000000002</v>
      </c>
      <c r="AL57">
        <v>79.364599999999996</v>
      </c>
      <c r="AM57">
        <v>0</v>
      </c>
      <c r="AN57">
        <v>0.87997999999999998</v>
      </c>
      <c r="AO57">
        <v>28.224</v>
      </c>
      <c r="AP57">
        <v>11.529</v>
      </c>
      <c r="AQ57">
        <v>0</v>
      </c>
      <c r="AR57">
        <v>33.119999999999997</v>
      </c>
      <c r="AS57">
        <v>21.523199999999999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77.029999999999987</v>
      </c>
      <c r="BA57">
        <f t="shared" si="1"/>
        <v>2184.0033640000001</v>
      </c>
      <c r="BB57">
        <v>54</v>
      </c>
      <c r="BD57">
        <v>24.07</v>
      </c>
      <c r="BE57">
        <v>3.81</v>
      </c>
      <c r="BF57">
        <v>2.08</v>
      </c>
      <c r="BG57">
        <v>1.96</v>
      </c>
      <c r="BH57">
        <v>5.77</v>
      </c>
      <c r="BI57">
        <v>7.17</v>
      </c>
      <c r="BJ57">
        <v>3.11</v>
      </c>
      <c r="BK57">
        <v>4.21</v>
      </c>
      <c r="BL57">
        <v>2.34</v>
      </c>
      <c r="BM57">
        <v>0</v>
      </c>
      <c r="BN57">
        <v>0.51</v>
      </c>
      <c r="BO57">
        <v>12.34</v>
      </c>
      <c r="BP57">
        <v>3.98</v>
      </c>
      <c r="BQ57">
        <v>4.3899999999999997</v>
      </c>
      <c r="BR57">
        <v>1.08</v>
      </c>
      <c r="BS57">
        <v>0.21</v>
      </c>
      <c r="BT57">
        <v>0</v>
      </c>
      <c r="BU57">
        <v>0</v>
      </c>
      <c r="BV57">
        <v>0</v>
      </c>
      <c r="BW57">
        <f t="shared" si="2"/>
        <v>77.029999999999987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187.23820000000001</v>
      </c>
      <c r="L58">
        <v>464.42</v>
      </c>
      <c r="M58">
        <v>0</v>
      </c>
      <c r="N58">
        <v>118.125</v>
      </c>
      <c r="O58">
        <v>123.66562500000001</v>
      </c>
      <c r="P58">
        <v>125.58750000000001</v>
      </c>
      <c r="Q58">
        <v>17.277699999999999</v>
      </c>
      <c r="R58">
        <v>34.622999999999998</v>
      </c>
      <c r="S58">
        <v>21.687000000000001</v>
      </c>
      <c r="T58">
        <v>0</v>
      </c>
      <c r="U58">
        <v>342</v>
      </c>
      <c r="V58">
        <v>13.532500000000001</v>
      </c>
      <c r="W58">
        <v>34.799309999999998</v>
      </c>
      <c r="X58">
        <v>147.515625</v>
      </c>
      <c r="Y58">
        <v>0</v>
      </c>
      <c r="Z58">
        <v>6.5537999999999998</v>
      </c>
      <c r="AA58">
        <v>0</v>
      </c>
      <c r="AB58">
        <v>13.17004</v>
      </c>
      <c r="AC58">
        <v>9.6778399999999998</v>
      </c>
      <c r="AD58">
        <v>36.544144000000003</v>
      </c>
      <c r="AE58">
        <v>30.792000000000002</v>
      </c>
      <c r="AF58">
        <v>8.8740000000000006</v>
      </c>
      <c r="AG58">
        <v>37.059600000000003</v>
      </c>
      <c r="AH58">
        <v>152.94049999999999</v>
      </c>
      <c r="AI58">
        <v>0</v>
      </c>
      <c r="AJ58">
        <v>0</v>
      </c>
      <c r="AK58">
        <v>50.252400000000002</v>
      </c>
      <c r="AL58">
        <v>79.364599999999996</v>
      </c>
      <c r="AM58">
        <v>0</v>
      </c>
      <c r="AN58">
        <v>0.87997999999999998</v>
      </c>
      <c r="AO58">
        <v>28.224</v>
      </c>
      <c r="AP58">
        <v>11.529</v>
      </c>
      <c r="AQ58">
        <v>0</v>
      </c>
      <c r="AR58">
        <v>33.119999999999997</v>
      </c>
      <c r="AS58">
        <v>21.523199999999999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77.029999999999987</v>
      </c>
      <c r="BA58">
        <f t="shared" si="1"/>
        <v>2243.0033640000006</v>
      </c>
      <c r="BB58">
        <v>55</v>
      </c>
      <c r="BD58">
        <v>24.07</v>
      </c>
      <c r="BE58">
        <v>3.81</v>
      </c>
      <c r="BF58">
        <v>2.08</v>
      </c>
      <c r="BG58">
        <v>1.96</v>
      </c>
      <c r="BH58">
        <v>5.77</v>
      </c>
      <c r="BI58">
        <v>7.17</v>
      </c>
      <c r="BJ58">
        <v>3.11</v>
      </c>
      <c r="BK58">
        <v>4.21</v>
      </c>
      <c r="BL58">
        <v>2.34</v>
      </c>
      <c r="BM58">
        <v>0</v>
      </c>
      <c r="BN58">
        <v>0.51</v>
      </c>
      <c r="BO58">
        <v>12.34</v>
      </c>
      <c r="BP58">
        <v>3.98</v>
      </c>
      <c r="BQ58">
        <v>4.3899999999999997</v>
      </c>
      <c r="BR58">
        <v>1.08</v>
      </c>
      <c r="BS58">
        <v>0.21</v>
      </c>
      <c r="BT58">
        <v>0</v>
      </c>
      <c r="BU58">
        <v>0</v>
      </c>
      <c r="BV58">
        <v>0</v>
      </c>
      <c r="BW58">
        <f t="shared" si="2"/>
        <v>77.029999999999987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116.4528</v>
      </c>
      <c r="L59">
        <v>500.42</v>
      </c>
      <c r="M59">
        <v>0</v>
      </c>
      <c r="N59">
        <v>118.125</v>
      </c>
      <c r="O59">
        <v>123.66562500000001</v>
      </c>
      <c r="P59">
        <v>125.58750000000001</v>
      </c>
      <c r="Q59">
        <v>21.82</v>
      </c>
      <c r="R59">
        <v>42.390099999999997</v>
      </c>
      <c r="S59">
        <v>26.3901</v>
      </c>
      <c r="T59">
        <v>0</v>
      </c>
      <c r="U59">
        <v>342</v>
      </c>
      <c r="V59">
        <v>18.1401</v>
      </c>
      <c r="W59">
        <v>34.799309999999998</v>
      </c>
      <c r="X59">
        <v>147.515625</v>
      </c>
      <c r="Y59">
        <v>0</v>
      </c>
      <c r="Z59">
        <v>6.5537999999999998</v>
      </c>
      <c r="AA59">
        <v>0</v>
      </c>
      <c r="AB59">
        <v>13.17004</v>
      </c>
      <c r="AC59">
        <v>9.6778399999999998</v>
      </c>
      <c r="AD59">
        <v>36.544144000000003</v>
      </c>
      <c r="AE59">
        <v>30.792000000000002</v>
      </c>
      <c r="AF59">
        <v>8.8740000000000006</v>
      </c>
      <c r="AG59">
        <v>37.059600000000003</v>
      </c>
      <c r="AH59">
        <v>152.94049999999999</v>
      </c>
      <c r="AI59">
        <v>0</v>
      </c>
      <c r="AJ59">
        <v>0</v>
      </c>
      <c r="AK59">
        <v>50.252400000000002</v>
      </c>
      <c r="AL59">
        <v>79.364599999999996</v>
      </c>
      <c r="AM59">
        <v>0</v>
      </c>
      <c r="AN59">
        <v>0.87997999999999998</v>
      </c>
      <c r="AO59">
        <v>28.224</v>
      </c>
      <c r="AP59">
        <v>11.529</v>
      </c>
      <c r="AQ59">
        <v>15.183</v>
      </c>
      <c r="AR59">
        <v>33.119999999999997</v>
      </c>
      <c r="AS59">
        <v>21.523199999999999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77.029999999999987</v>
      </c>
      <c r="BA59">
        <f t="shared" si="1"/>
        <v>2245.021064</v>
      </c>
      <c r="BB59">
        <v>56</v>
      </c>
      <c r="BD59">
        <v>24.07</v>
      </c>
      <c r="BE59">
        <v>3.81</v>
      </c>
      <c r="BF59">
        <v>2.08</v>
      </c>
      <c r="BG59">
        <v>1.96</v>
      </c>
      <c r="BH59">
        <v>5.77</v>
      </c>
      <c r="BI59">
        <v>7.17</v>
      </c>
      <c r="BJ59">
        <v>3.11</v>
      </c>
      <c r="BK59">
        <v>4.21</v>
      </c>
      <c r="BL59">
        <v>2.34</v>
      </c>
      <c r="BM59">
        <v>0</v>
      </c>
      <c r="BN59">
        <v>0.51</v>
      </c>
      <c r="BO59">
        <v>12.34</v>
      </c>
      <c r="BP59">
        <v>3.98</v>
      </c>
      <c r="BQ59">
        <v>4.3899999999999997</v>
      </c>
      <c r="BR59">
        <v>1.08</v>
      </c>
      <c r="BS59">
        <v>0.21</v>
      </c>
      <c r="BT59">
        <v>0</v>
      </c>
      <c r="BU59">
        <v>0</v>
      </c>
      <c r="BV59">
        <v>0</v>
      </c>
      <c r="BW59">
        <f t="shared" si="2"/>
        <v>77.029999999999987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187.23820000000001</v>
      </c>
      <c r="L60">
        <v>492.42</v>
      </c>
      <c r="M60">
        <v>0</v>
      </c>
      <c r="N60">
        <v>118.125</v>
      </c>
      <c r="O60">
        <v>123.66562500000001</v>
      </c>
      <c r="P60">
        <v>125.58750000000001</v>
      </c>
      <c r="Q60">
        <v>21.82</v>
      </c>
      <c r="R60">
        <v>42.390099999999997</v>
      </c>
      <c r="S60">
        <v>26.3901</v>
      </c>
      <c r="T60">
        <v>0</v>
      </c>
      <c r="U60">
        <v>342</v>
      </c>
      <c r="V60">
        <v>18.1401</v>
      </c>
      <c r="W60">
        <v>34.799309999999998</v>
      </c>
      <c r="X60">
        <v>147.515625</v>
      </c>
      <c r="Y60">
        <v>0</v>
      </c>
      <c r="Z60">
        <v>6.5537999999999998</v>
      </c>
      <c r="AA60">
        <v>0</v>
      </c>
      <c r="AB60">
        <v>13.17004</v>
      </c>
      <c r="AC60">
        <v>9.6778399999999998</v>
      </c>
      <c r="AD60">
        <v>36.544144000000003</v>
      </c>
      <c r="AE60">
        <v>30.792000000000002</v>
      </c>
      <c r="AF60">
        <v>8.8740000000000006</v>
      </c>
      <c r="AG60">
        <v>37.059600000000003</v>
      </c>
      <c r="AH60">
        <v>152.94049999999999</v>
      </c>
      <c r="AI60">
        <v>0</v>
      </c>
      <c r="AJ60">
        <v>0</v>
      </c>
      <c r="AK60">
        <v>50.252400000000002</v>
      </c>
      <c r="AL60">
        <v>79.364599999999996</v>
      </c>
      <c r="AM60">
        <v>0</v>
      </c>
      <c r="AN60">
        <v>0.87997999999999998</v>
      </c>
      <c r="AO60">
        <v>28.224</v>
      </c>
      <c r="AP60">
        <v>11.529</v>
      </c>
      <c r="AQ60">
        <v>15.561</v>
      </c>
      <c r="AR60">
        <v>33.119999999999997</v>
      </c>
      <c r="AS60">
        <v>21.523199999999999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77.029999999999987</v>
      </c>
      <c r="BA60">
        <f t="shared" si="1"/>
        <v>2308.1844640000008</v>
      </c>
      <c r="BB60">
        <v>57</v>
      </c>
      <c r="BD60">
        <v>24.07</v>
      </c>
      <c r="BE60">
        <v>3.81</v>
      </c>
      <c r="BF60">
        <v>2.08</v>
      </c>
      <c r="BG60">
        <v>1.96</v>
      </c>
      <c r="BH60">
        <v>5.77</v>
      </c>
      <c r="BI60">
        <v>7.17</v>
      </c>
      <c r="BJ60">
        <v>3.11</v>
      </c>
      <c r="BK60">
        <v>4.21</v>
      </c>
      <c r="BL60">
        <v>2.34</v>
      </c>
      <c r="BM60">
        <v>0</v>
      </c>
      <c r="BN60">
        <v>0.51</v>
      </c>
      <c r="BO60">
        <v>12.34</v>
      </c>
      <c r="BP60">
        <v>3.98</v>
      </c>
      <c r="BQ60">
        <v>4.3899999999999997</v>
      </c>
      <c r="BR60">
        <v>1.08</v>
      </c>
      <c r="BS60">
        <v>0.21</v>
      </c>
      <c r="BT60">
        <v>0</v>
      </c>
      <c r="BU60">
        <v>0</v>
      </c>
      <c r="BV60">
        <v>0</v>
      </c>
      <c r="BW60">
        <f t="shared" si="2"/>
        <v>77.029999999999987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187.23820000000001</v>
      </c>
      <c r="L61">
        <v>515.41999999999996</v>
      </c>
      <c r="M61">
        <v>0</v>
      </c>
      <c r="N61">
        <v>118.125</v>
      </c>
      <c r="O61">
        <v>123.66562500000001</v>
      </c>
      <c r="P61">
        <v>125.58750000000001</v>
      </c>
      <c r="Q61">
        <v>21.82</v>
      </c>
      <c r="R61">
        <v>42.390099999999997</v>
      </c>
      <c r="S61">
        <v>26.3901</v>
      </c>
      <c r="T61">
        <v>0</v>
      </c>
      <c r="U61">
        <v>342</v>
      </c>
      <c r="V61">
        <v>18.1401</v>
      </c>
      <c r="W61">
        <v>34.799309999999998</v>
      </c>
      <c r="X61">
        <v>147.515625</v>
      </c>
      <c r="Y61">
        <v>0</v>
      </c>
      <c r="Z61">
        <v>6.5537999999999998</v>
      </c>
      <c r="AA61">
        <v>0</v>
      </c>
      <c r="AB61">
        <v>13.17004</v>
      </c>
      <c r="AC61">
        <v>9.6778399999999998</v>
      </c>
      <c r="AD61">
        <v>36.544144000000003</v>
      </c>
      <c r="AE61">
        <v>30.792000000000002</v>
      </c>
      <c r="AF61">
        <v>8.8740000000000006</v>
      </c>
      <c r="AG61">
        <v>37.059600000000003</v>
      </c>
      <c r="AH61">
        <v>152.94049999999999</v>
      </c>
      <c r="AI61">
        <v>0</v>
      </c>
      <c r="AJ61">
        <v>0</v>
      </c>
      <c r="AK61">
        <v>50.252400000000002</v>
      </c>
      <c r="AL61">
        <v>79.364599999999996</v>
      </c>
      <c r="AM61">
        <v>0</v>
      </c>
      <c r="AN61">
        <v>0.87997999999999998</v>
      </c>
      <c r="AO61">
        <v>28.224</v>
      </c>
      <c r="AP61">
        <v>5.7645</v>
      </c>
      <c r="AQ61">
        <v>15.561</v>
      </c>
      <c r="AR61">
        <v>33.119999999999997</v>
      </c>
      <c r="AS61">
        <v>21.523199999999999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77.029999999999987</v>
      </c>
      <c r="BA61">
        <f t="shared" si="1"/>
        <v>2325.4199640000006</v>
      </c>
      <c r="BB61">
        <v>58</v>
      </c>
      <c r="BD61">
        <v>24.07</v>
      </c>
      <c r="BE61">
        <v>3.81</v>
      </c>
      <c r="BF61">
        <v>2.08</v>
      </c>
      <c r="BG61">
        <v>1.96</v>
      </c>
      <c r="BH61">
        <v>5.77</v>
      </c>
      <c r="BI61">
        <v>7.17</v>
      </c>
      <c r="BJ61">
        <v>3.11</v>
      </c>
      <c r="BK61">
        <v>4.21</v>
      </c>
      <c r="BL61">
        <v>2.34</v>
      </c>
      <c r="BM61">
        <v>0</v>
      </c>
      <c r="BN61">
        <v>0.51</v>
      </c>
      <c r="BO61">
        <v>12.34</v>
      </c>
      <c r="BP61">
        <v>3.98</v>
      </c>
      <c r="BQ61">
        <v>4.3899999999999997</v>
      </c>
      <c r="BR61">
        <v>1.08</v>
      </c>
      <c r="BS61">
        <v>0.21</v>
      </c>
      <c r="BT61">
        <v>0</v>
      </c>
      <c r="BU61">
        <v>0</v>
      </c>
      <c r="BV61">
        <v>0</v>
      </c>
      <c r="BW61">
        <f t="shared" si="2"/>
        <v>77.029999999999987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187.23820000000001</v>
      </c>
      <c r="L62">
        <v>503.42</v>
      </c>
      <c r="M62">
        <v>0</v>
      </c>
      <c r="N62">
        <v>118.125</v>
      </c>
      <c r="O62">
        <v>123.66562500000001</v>
      </c>
      <c r="P62">
        <v>125.58750000000001</v>
      </c>
      <c r="Q62">
        <v>21.82</v>
      </c>
      <c r="R62">
        <v>42.390099999999997</v>
      </c>
      <c r="S62">
        <v>26.3901</v>
      </c>
      <c r="T62">
        <v>0</v>
      </c>
      <c r="U62">
        <v>342</v>
      </c>
      <c r="V62">
        <v>18.1401</v>
      </c>
      <c r="W62">
        <v>34.799309999999998</v>
      </c>
      <c r="X62">
        <v>147.515625</v>
      </c>
      <c r="Y62">
        <v>0</v>
      </c>
      <c r="Z62">
        <v>6.5537999999999998</v>
      </c>
      <c r="AA62">
        <v>0</v>
      </c>
      <c r="AB62">
        <v>13.17004</v>
      </c>
      <c r="AC62">
        <v>9.6778399999999998</v>
      </c>
      <c r="AD62">
        <v>36.544144000000003</v>
      </c>
      <c r="AE62">
        <v>30.792000000000002</v>
      </c>
      <c r="AF62">
        <v>8.8740000000000006</v>
      </c>
      <c r="AG62">
        <v>37.059600000000003</v>
      </c>
      <c r="AH62">
        <v>152.94049999999999</v>
      </c>
      <c r="AI62">
        <v>0</v>
      </c>
      <c r="AJ62">
        <v>0</v>
      </c>
      <c r="AK62">
        <v>50.252400000000002</v>
      </c>
      <c r="AL62">
        <v>79.364599999999996</v>
      </c>
      <c r="AM62">
        <v>0</v>
      </c>
      <c r="AN62">
        <v>0.87997999999999998</v>
      </c>
      <c r="AO62">
        <v>28.224</v>
      </c>
      <c r="AP62">
        <v>5.7645</v>
      </c>
      <c r="AQ62">
        <v>15.561</v>
      </c>
      <c r="AR62">
        <v>33.119999999999997</v>
      </c>
      <c r="AS62">
        <v>21.523199999999999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76.929999999999993</v>
      </c>
      <c r="BA62">
        <f t="shared" si="1"/>
        <v>2313.3199640000007</v>
      </c>
      <c r="BB62">
        <v>59</v>
      </c>
      <c r="BD62">
        <v>24.07</v>
      </c>
      <c r="BE62">
        <v>3.81</v>
      </c>
      <c r="BF62">
        <v>2.08</v>
      </c>
      <c r="BG62">
        <v>1.96</v>
      </c>
      <c r="BH62">
        <v>5.77</v>
      </c>
      <c r="BI62">
        <v>7.17</v>
      </c>
      <c r="BJ62">
        <v>3.11</v>
      </c>
      <c r="BK62">
        <v>4.1500000000000004</v>
      </c>
      <c r="BL62">
        <v>2.2999999999999998</v>
      </c>
      <c r="BM62">
        <v>0</v>
      </c>
      <c r="BN62">
        <v>0.51</v>
      </c>
      <c r="BO62">
        <v>12.34</v>
      </c>
      <c r="BP62">
        <v>3.98</v>
      </c>
      <c r="BQ62">
        <v>4.3899999999999997</v>
      </c>
      <c r="BR62">
        <v>1.08</v>
      </c>
      <c r="BS62">
        <v>0.21</v>
      </c>
      <c r="BT62">
        <v>0</v>
      </c>
      <c r="BU62">
        <v>0</v>
      </c>
      <c r="BV62">
        <v>0</v>
      </c>
      <c r="BW62">
        <f t="shared" si="2"/>
        <v>76.929999999999993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156.4528</v>
      </c>
      <c r="L63">
        <v>509.42</v>
      </c>
      <c r="M63">
        <v>0</v>
      </c>
      <c r="N63">
        <v>118.125</v>
      </c>
      <c r="O63">
        <v>123.66562500000001</v>
      </c>
      <c r="P63">
        <v>125.58750000000001</v>
      </c>
      <c r="Q63">
        <v>21.82</v>
      </c>
      <c r="R63">
        <v>42.390099999999997</v>
      </c>
      <c r="S63">
        <v>26.3901</v>
      </c>
      <c r="T63">
        <v>0</v>
      </c>
      <c r="U63">
        <v>342</v>
      </c>
      <c r="V63">
        <v>18.1401</v>
      </c>
      <c r="W63">
        <v>34.799309999999998</v>
      </c>
      <c r="X63">
        <v>147.515625</v>
      </c>
      <c r="Y63">
        <v>0</v>
      </c>
      <c r="Z63">
        <v>6.5537999999999998</v>
      </c>
      <c r="AA63">
        <v>0</v>
      </c>
      <c r="AB63">
        <v>13.17004</v>
      </c>
      <c r="AC63">
        <v>9.6778399999999998</v>
      </c>
      <c r="AD63">
        <v>36.544144000000003</v>
      </c>
      <c r="AE63">
        <v>30.792000000000002</v>
      </c>
      <c r="AF63">
        <v>17.748000000000001</v>
      </c>
      <c r="AG63">
        <v>37.059600000000003</v>
      </c>
      <c r="AH63">
        <v>152.94049999999999</v>
      </c>
      <c r="AI63">
        <v>0</v>
      </c>
      <c r="AJ63">
        <v>0</v>
      </c>
      <c r="AK63">
        <v>50.252400000000002</v>
      </c>
      <c r="AL63">
        <v>79.364599999999996</v>
      </c>
      <c r="AM63">
        <v>0</v>
      </c>
      <c r="AN63">
        <v>0.87997999999999998</v>
      </c>
      <c r="AO63">
        <v>28.224</v>
      </c>
      <c r="AP63">
        <v>5.7645</v>
      </c>
      <c r="AQ63">
        <v>15.561</v>
      </c>
      <c r="AR63">
        <v>33.119999999999997</v>
      </c>
      <c r="AS63">
        <v>24.2136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76.929999999999993</v>
      </c>
      <c r="BA63">
        <f t="shared" si="1"/>
        <v>2300.0989640000007</v>
      </c>
      <c r="BB63">
        <v>60</v>
      </c>
      <c r="BD63">
        <v>24.07</v>
      </c>
      <c r="BE63">
        <v>3.81</v>
      </c>
      <c r="BF63">
        <v>2.08</v>
      </c>
      <c r="BG63">
        <v>1.96</v>
      </c>
      <c r="BH63">
        <v>5.77</v>
      </c>
      <c r="BI63">
        <v>7.17</v>
      </c>
      <c r="BJ63">
        <v>3.11</v>
      </c>
      <c r="BK63">
        <v>4.1500000000000004</v>
      </c>
      <c r="BL63">
        <v>2.2999999999999998</v>
      </c>
      <c r="BM63">
        <v>0</v>
      </c>
      <c r="BN63">
        <v>0.51</v>
      </c>
      <c r="BO63">
        <v>12.34</v>
      </c>
      <c r="BP63">
        <v>3.98</v>
      </c>
      <c r="BQ63">
        <v>4.3899999999999997</v>
      </c>
      <c r="BR63">
        <v>1.08</v>
      </c>
      <c r="BS63">
        <v>0.21</v>
      </c>
      <c r="BT63">
        <v>0</v>
      </c>
      <c r="BU63">
        <v>0</v>
      </c>
      <c r="BV63">
        <v>0</v>
      </c>
      <c r="BW63">
        <f t="shared" si="2"/>
        <v>76.929999999999993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187.23820000000001</v>
      </c>
      <c r="L64">
        <v>504.42</v>
      </c>
      <c r="M64">
        <v>0</v>
      </c>
      <c r="N64">
        <v>118.125</v>
      </c>
      <c r="O64">
        <v>123.66562500000001</v>
      </c>
      <c r="P64">
        <v>125.58750000000001</v>
      </c>
      <c r="Q64">
        <v>21.82</v>
      </c>
      <c r="R64">
        <v>42.390099999999997</v>
      </c>
      <c r="S64">
        <v>26.3901</v>
      </c>
      <c r="T64">
        <v>0</v>
      </c>
      <c r="U64">
        <v>342</v>
      </c>
      <c r="V64">
        <v>18.1401</v>
      </c>
      <c r="W64">
        <v>34.799309999999998</v>
      </c>
      <c r="X64">
        <v>147.515625</v>
      </c>
      <c r="Y64">
        <v>0</v>
      </c>
      <c r="Z64">
        <v>6.5537999999999998</v>
      </c>
      <c r="AA64">
        <v>0</v>
      </c>
      <c r="AB64">
        <v>13.17004</v>
      </c>
      <c r="AC64">
        <v>9.6778399999999998</v>
      </c>
      <c r="AD64">
        <v>36.544144000000003</v>
      </c>
      <c r="AE64">
        <v>30.792000000000002</v>
      </c>
      <c r="AF64">
        <v>17.748000000000001</v>
      </c>
      <c r="AG64">
        <v>37.059600000000003</v>
      </c>
      <c r="AH64">
        <v>152.94049999999999</v>
      </c>
      <c r="AI64">
        <v>0</v>
      </c>
      <c r="AJ64">
        <v>0</v>
      </c>
      <c r="AK64">
        <v>50.252400000000002</v>
      </c>
      <c r="AL64">
        <v>79.364599999999996</v>
      </c>
      <c r="AM64">
        <v>0</v>
      </c>
      <c r="AN64">
        <v>0.87997999999999998</v>
      </c>
      <c r="AO64">
        <v>28.224</v>
      </c>
      <c r="AP64">
        <v>5.7645</v>
      </c>
      <c r="AQ64">
        <v>15.561</v>
      </c>
      <c r="AR64">
        <v>33.119999999999997</v>
      </c>
      <c r="AS64">
        <v>24.2136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76.929999999999993</v>
      </c>
      <c r="BA64">
        <f t="shared" si="1"/>
        <v>2325.8843640000005</v>
      </c>
      <c r="BB64">
        <v>61</v>
      </c>
      <c r="BD64">
        <v>24.07</v>
      </c>
      <c r="BE64">
        <v>3.81</v>
      </c>
      <c r="BF64">
        <v>2.08</v>
      </c>
      <c r="BG64">
        <v>1.96</v>
      </c>
      <c r="BH64">
        <v>5.77</v>
      </c>
      <c r="BI64">
        <v>7.17</v>
      </c>
      <c r="BJ64">
        <v>3.11</v>
      </c>
      <c r="BK64">
        <v>4.1500000000000004</v>
      </c>
      <c r="BL64">
        <v>2.2999999999999998</v>
      </c>
      <c r="BM64">
        <v>0</v>
      </c>
      <c r="BN64">
        <v>0.51</v>
      </c>
      <c r="BO64">
        <v>12.34</v>
      </c>
      <c r="BP64">
        <v>3.98</v>
      </c>
      <c r="BQ64">
        <v>4.3899999999999997</v>
      </c>
      <c r="BR64">
        <v>1.08</v>
      </c>
      <c r="BS64">
        <v>0.21</v>
      </c>
      <c r="BT64">
        <v>0</v>
      </c>
      <c r="BU64">
        <v>0</v>
      </c>
      <c r="BV64">
        <v>0</v>
      </c>
      <c r="BW64">
        <f t="shared" si="2"/>
        <v>76.929999999999993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187.23820000000001</v>
      </c>
      <c r="L65">
        <v>502.42</v>
      </c>
      <c r="M65">
        <v>0</v>
      </c>
      <c r="N65">
        <v>118.125</v>
      </c>
      <c r="O65">
        <v>123.66562500000001</v>
      </c>
      <c r="P65">
        <v>125.58750000000001</v>
      </c>
      <c r="Q65">
        <v>21.82</v>
      </c>
      <c r="R65">
        <v>42.390099999999997</v>
      </c>
      <c r="S65">
        <v>26.3901</v>
      </c>
      <c r="T65">
        <v>0</v>
      </c>
      <c r="U65">
        <v>342</v>
      </c>
      <c r="V65">
        <v>18.1401</v>
      </c>
      <c r="W65">
        <v>34.799309999999998</v>
      </c>
      <c r="X65">
        <v>147.515625</v>
      </c>
      <c r="Y65">
        <v>0</v>
      </c>
      <c r="Z65">
        <v>6.5537999999999998</v>
      </c>
      <c r="AA65">
        <v>0</v>
      </c>
      <c r="AB65">
        <v>13.17004</v>
      </c>
      <c r="AC65">
        <v>9.6778399999999998</v>
      </c>
      <c r="AD65">
        <v>36.544144000000003</v>
      </c>
      <c r="AE65">
        <v>30.792000000000002</v>
      </c>
      <c r="AF65">
        <v>17.748000000000001</v>
      </c>
      <c r="AG65">
        <v>37.059600000000003</v>
      </c>
      <c r="AH65">
        <v>152.94049999999999</v>
      </c>
      <c r="AI65">
        <v>3.1825000000000001</v>
      </c>
      <c r="AJ65">
        <v>0</v>
      </c>
      <c r="AK65">
        <v>50.252400000000002</v>
      </c>
      <c r="AL65">
        <v>79.364599999999996</v>
      </c>
      <c r="AM65">
        <v>0</v>
      </c>
      <c r="AN65">
        <v>0.87997999999999998</v>
      </c>
      <c r="AO65">
        <v>28.224</v>
      </c>
      <c r="AP65">
        <v>11.529</v>
      </c>
      <c r="AQ65">
        <v>15.561</v>
      </c>
      <c r="AR65">
        <v>33.119999999999997</v>
      </c>
      <c r="AS65">
        <v>21.523199999999999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76.929999999999993</v>
      </c>
      <c r="BA65">
        <f t="shared" si="1"/>
        <v>2330.1409640000002</v>
      </c>
      <c r="BB65">
        <v>62</v>
      </c>
      <c r="BD65">
        <v>24.07</v>
      </c>
      <c r="BE65">
        <v>3.81</v>
      </c>
      <c r="BF65">
        <v>2.08</v>
      </c>
      <c r="BG65">
        <v>1.96</v>
      </c>
      <c r="BH65">
        <v>5.77</v>
      </c>
      <c r="BI65">
        <v>7.17</v>
      </c>
      <c r="BJ65">
        <v>3.11</v>
      </c>
      <c r="BK65">
        <v>4.1500000000000004</v>
      </c>
      <c r="BL65">
        <v>2.2999999999999998</v>
      </c>
      <c r="BM65">
        <v>0</v>
      </c>
      <c r="BN65">
        <v>0.51</v>
      </c>
      <c r="BO65">
        <v>12.34</v>
      </c>
      <c r="BP65">
        <v>3.98</v>
      </c>
      <c r="BQ65">
        <v>4.3899999999999997</v>
      </c>
      <c r="BR65">
        <v>1.08</v>
      </c>
      <c r="BS65">
        <v>0.21</v>
      </c>
      <c r="BT65">
        <v>0</v>
      </c>
      <c r="BU65">
        <v>0</v>
      </c>
      <c r="BV65">
        <v>0</v>
      </c>
      <c r="BW65">
        <f t="shared" si="2"/>
        <v>76.929999999999993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166.4528</v>
      </c>
      <c r="L66">
        <v>512.41999999999996</v>
      </c>
      <c r="M66">
        <v>0</v>
      </c>
      <c r="N66">
        <v>118.125</v>
      </c>
      <c r="O66">
        <v>123.66562500000001</v>
      </c>
      <c r="P66">
        <v>125.58750000000001</v>
      </c>
      <c r="Q66">
        <v>21.82</v>
      </c>
      <c r="R66">
        <v>42.390099999999997</v>
      </c>
      <c r="S66">
        <v>26.3901</v>
      </c>
      <c r="T66">
        <v>0</v>
      </c>
      <c r="U66">
        <v>342</v>
      </c>
      <c r="V66">
        <v>18.1401</v>
      </c>
      <c r="W66">
        <v>34.799309999999998</v>
      </c>
      <c r="X66">
        <v>147.515625</v>
      </c>
      <c r="Y66">
        <v>0</v>
      </c>
      <c r="Z66">
        <v>6.5537999999999998</v>
      </c>
      <c r="AA66">
        <v>0</v>
      </c>
      <c r="AB66">
        <v>13.17004</v>
      </c>
      <c r="AC66">
        <v>19.35568</v>
      </c>
      <c r="AD66">
        <v>36.544144000000003</v>
      </c>
      <c r="AE66">
        <v>30.792000000000002</v>
      </c>
      <c r="AF66">
        <v>17.748000000000001</v>
      </c>
      <c r="AG66">
        <v>37.059600000000003</v>
      </c>
      <c r="AH66">
        <v>152.94049999999999</v>
      </c>
      <c r="AI66">
        <v>14.003</v>
      </c>
      <c r="AJ66">
        <v>0</v>
      </c>
      <c r="AK66">
        <v>50.252400000000002</v>
      </c>
      <c r="AL66">
        <v>79.364599999999996</v>
      </c>
      <c r="AM66">
        <v>0</v>
      </c>
      <c r="AN66">
        <v>0.87997999999999998</v>
      </c>
      <c r="AO66">
        <v>28.224</v>
      </c>
      <c r="AP66">
        <v>11.529</v>
      </c>
      <c r="AQ66">
        <v>15.561</v>
      </c>
      <c r="AR66">
        <v>33.119999999999997</v>
      </c>
      <c r="AS66">
        <v>21.523199999999999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76.929999999999993</v>
      </c>
      <c r="BA66">
        <f t="shared" si="1"/>
        <v>2339.8539040000001</v>
      </c>
      <c r="BB66">
        <v>63</v>
      </c>
      <c r="BD66">
        <v>24.07</v>
      </c>
      <c r="BE66">
        <v>3.81</v>
      </c>
      <c r="BF66">
        <v>2.08</v>
      </c>
      <c r="BG66">
        <v>1.96</v>
      </c>
      <c r="BH66">
        <v>5.77</v>
      </c>
      <c r="BI66">
        <v>7.17</v>
      </c>
      <c r="BJ66">
        <v>3.11</v>
      </c>
      <c r="BK66">
        <v>4.1500000000000004</v>
      </c>
      <c r="BL66">
        <v>2.2999999999999998</v>
      </c>
      <c r="BM66">
        <v>0</v>
      </c>
      <c r="BN66">
        <v>0.51</v>
      </c>
      <c r="BO66">
        <v>12.34</v>
      </c>
      <c r="BP66">
        <v>3.98</v>
      </c>
      <c r="BQ66">
        <v>4.3899999999999997</v>
      </c>
      <c r="BR66">
        <v>1.08</v>
      </c>
      <c r="BS66">
        <v>0.21</v>
      </c>
      <c r="BT66">
        <v>0</v>
      </c>
      <c r="BU66">
        <v>0</v>
      </c>
      <c r="BV66">
        <v>0</v>
      </c>
      <c r="BW66">
        <f t="shared" si="2"/>
        <v>76.929999999999993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136.4528</v>
      </c>
      <c r="L67">
        <v>544.34799999999996</v>
      </c>
      <c r="M67">
        <v>0</v>
      </c>
      <c r="N67">
        <v>118.125</v>
      </c>
      <c r="O67">
        <v>123.66562500000001</v>
      </c>
      <c r="P67">
        <v>125.58750000000001</v>
      </c>
      <c r="Q67">
        <v>21.82</v>
      </c>
      <c r="R67">
        <v>42.390099999999997</v>
      </c>
      <c r="S67">
        <v>26.3901</v>
      </c>
      <c r="T67">
        <v>0</v>
      </c>
      <c r="U67">
        <v>342</v>
      </c>
      <c r="V67">
        <v>18.1401</v>
      </c>
      <c r="W67">
        <v>34.799309999999998</v>
      </c>
      <c r="X67">
        <v>147.515625</v>
      </c>
      <c r="Y67">
        <v>0</v>
      </c>
      <c r="Z67">
        <v>6.5537999999999998</v>
      </c>
      <c r="AA67">
        <v>0</v>
      </c>
      <c r="AB67">
        <v>13.17004</v>
      </c>
      <c r="AC67">
        <v>19.35568</v>
      </c>
      <c r="AD67">
        <v>36.544144000000003</v>
      </c>
      <c r="AE67">
        <v>30.792000000000002</v>
      </c>
      <c r="AF67">
        <v>17.748000000000001</v>
      </c>
      <c r="AG67">
        <v>37.059600000000003</v>
      </c>
      <c r="AH67">
        <v>152.94049999999999</v>
      </c>
      <c r="AI67">
        <v>14.003</v>
      </c>
      <c r="AJ67">
        <v>0</v>
      </c>
      <c r="AK67">
        <v>50.252400000000002</v>
      </c>
      <c r="AL67">
        <v>79.364599999999996</v>
      </c>
      <c r="AM67">
        <v>0</v>
      </c>
      <c r="AN67">
        <v>0.87997999999999998</v>
      </c>
      <c r="AO67">
        <v>28.224</v>
      </c>
      <c r="AP67">
        <v>11.529</v>
      </c>
      <c r="AQ67">
        <v>31.122</v>
      </c>
      <c r="AR67">
        <v>33.119999999999997</v>
      </c>
      <c r="AS67">
        <v>21.523199999999999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76.929999999999993</v>
      </c>
      <c r="BA67">
        <f t="shared" si="1"/>
        <v>2357.3429039999996</v>
      </c>
      <c r="BB67">
        <v>64</v>
      </c>
      <c r="BD67">
        <v>24.07</v>
      </c>
      <c r="BE67">
        <v>3.81</v>
      </c>
      <c r="BF67">
        <v>2.08</v>
      </c>
      <c r="BG67">
        <v>1.96</v>
      </c>
      <c r="BH67">
        <v>5.77</v>
      </c>
      <c r="BI67">
        <v>7.17</v>
      </c>
      <c r="BJ67">
        <v>3.11</v>
      </c>
      <c r="BK67">
        <v>4.1500000000000004</v>
      </c>
      <c r="BL67">
        <v>2.2999999999999998</v>
      </c>
      <c r="BM67">
        <v>0</v>
      </c>
      <c r="BN67">
        <v>0.51</v>
      </c>
      <c r="BO67">
        <v>12.34</v>
      </c>
      <c r="BP67">
        <v>3.98</v>
      </c>
      <c r="BQ67">
        <v>4.3899999999999997</v>
      </c>
      <c r="BR67">
        <v>1.08</v>
      </c>
      <c r="BS67">
        <v>0.21</v>
      </c>
      <c r="BT67">
        <v>0</v>
      </c>
      <c r="BU67">
        <v>0</v>
      </c>
      <c r="BV67">
        <v>0</v>
      </c>
      <c r="BW67">
        <f t="shared" si="2"/>
        <v>76.929999999999993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187.23820000000001</v>
      </c>
      <c r="L68">
        <v>544.34799999999996</v>
      </c>
      <c r="M68">
        <v>0</v>
      </c>
      <c r="N68">
        <v>118.125</v>
      </c>
      <c r="O68">
        <v>123.66562500000001</v>
      </c>
      <c r="P68">
        <v>125.58750000000001</v>
      </c>
      <c r="Q68">
        <v>21.82</v>
      </c>
      <c r="R68">
        <v>42.390099999999997</v>
      </c>
      <c r="S68">
        <v>26.3901</v>
      </c>
      <c r="T68">
        <v>0</v>
      </c>
      <c r="U68">
        <v>342</v>
      </c>
      <c r="V68">
        <v>18.1401</v>
      </c>
      <c r="W68">
        <v>34.799309999999998</v>
      </c>
      <c r="X68">
        <v>147.515625</v>
      </c>
      <c r="Y68">
        <v>0</v>
      </c>
      <c r="Z68">
        <v>6.5537999999999998</v>
      </c>
      <c r="AA68">
        <v>0</v>
      </c>
      <c r="AB68">
        <v>13.17004</v>
      </c>
      <c r="AC68">
        <v>19.35568</v>
      </c>
      <c r="AD68">
        <v>36.544144000000003</v>
      </c>
      <c r="AE68">
        <v>30.792000000000002</v>
      </c>
      <c r="AF68">
        <v>17.748000000000001</v>
      </c>
      <c r="AG68">
        <v>37.059600000000003</v>
      </c>
      <c r="AH68">
        <v>152.94049999999999</v>
      </c>
      <c r="AI68">
        <v>14.003</v>
      </c>
      <c r="AJ68">
        <v>0</v>
      </c>
      <c r="AK68">
        <v>50.252400000000002</v>
      </c>
      <c r="AL68">
        <v>79.364599999999996</v>
      </c>
      <c r="AM68">
        <v>0</v>
      </c>
      <c r="AN68">
        <v>0.87997999999999998</v>
      </c>
      <c r="AO68">
        <v>28.224</v>
      </c>
      <c r="AP68">
        <v>11.529</v>
      </c>
      <c r="AQ68">
        <v>31.122</v>
      </c>
      <c r="AR68">
        <v>33.119999999999997</v>
      </c>
      <c r="AS68">
        <v>21.523199999999999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76.929999999999993</v>
      </c>
      <c r="BA68">
        <f t="shared" ref="BA68:BA99" si="4">SUM(B68:AZ68)</f>
        <v>2408.1283039999994</v>
      </c>
      <c r="BB68">
        <v>65</v>
      </c>
      <c r="BD68">
        <v>24.07</v>
      </c>
      <c r="BE68">
        <v>3.81</v>
      </c>
      <c r="BF68">
        <v>2.08</v>
      </c>
      <c r="BG68">
        <v>1.96</v>
      </c>
      <c r="BH68">
        <v>5.77</v>
      </c>
      <c r="BI68">
        <v>7.17</v>
      </c>
      <c r="BJ68">
        <v>3.11</v>
      </c>
      <c r="BK68">
        <v>4.1500000000000004</v>
      </c>
      <c r="BL68">
        <v>2.2999999999999998</v>
      </c>
      <c r="BM68">
        <v>0</v>
      </c>
      <c r="BN68">
        <v>0.51</v>
      </c>
      <c r="BO68">
        <v>12.34</v>
      </c>
      <c r="BP68">
        <v>3.98</v>
      </c>
      <c r="BQ68">
        <v>4.3899999999999997</v>
      </c>
      <c r="BR68">
        <v>1.08</v>
      </c>
      <c r="BS68">
        <v>0.21</v>
      </c>
      <c r="BT68">
        <v>0</v>
      </c>
      <c r="BU68">
        <v>0</v>
      </c>
      <c r="BV68">
        <v>0</v>
      </c>
      <c r="BW68">
        <f t="shared" ref="BW68:BW98" si="5">SUM(BD68:BV68)</f>
        <v>76.929999999999993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187.23820000000001</v>
      </c>
      <c r="L69">
        <v>544.34799999999996</v>
      </c>
      <c r="M69">
        <v>0</v>
      </c>
      <c r="N69">
        <v>118.125</v>
      </c>
      <c r="O69">
        <v>123.66562500000001</v>
      </c>
      <c r="P69">
        <v>125.58750000000001</v>
      </c>
      <c r="Q69">
        <v>21.82</v>
      </c>
      <c r="R69">
        <v>42.390099999999997</v>
      </c>
      <c r="S69">
        <v>26.3901</v>
      </c>
      <c r="T69">
        <v>0</v>
      </c>
      <c r="U69">
        <v>342</v>
      </c>
      <c r="V69">
        <v>18.1401</v>
      </c>
      <c r="W69">
        <v>34.799309999999998</v>
      </c>
      <c r="X69">
        <v>147.515625</v>
      </c>
      <c r="Y69">
        <v>0</v>
      </c>
      <c r="Z69">
        <v>6.5537999999999998</v>
      </c>
      <c r="AA69">
        <v>0</v>
      </c>
      <c r="AB69">
        <v>26.34008</v>
      </c>
      <c r="AC69">
        <v>19.35568</v>
      </c>
      <c r="AD69">
        <v>36.544144000000003</v>
      </c>
      <c r="AE69">
        <v>30.792000000000002</v>
      </c>
      <c r="AF69">
        <v>17.748000000000001</v>
      </c>
      <c r="AG69">
        <v>37.059600000000003</v>
      </c>
      <c r="AH69">
        <v>152.94049999999999</v>
      </c>
      <c r="AI69">
        <v>14.003</v>
      </c>
      <c r="AJ69">
        <v>0</v>
      </c>
      <c r="AK69">
        <v>50.252400000000002</v>
      </c>
      <c r="AL69">
        <v>79.364599999999996</v>
      </c>
      <c r="AM69">
        <v>0</v>
      </c>
      <c r="AN69">
        <v>0.87997999999999998</v>
      </c>
      <c r="AO69">
        <v>28.224</v>
      </c>
      <c r="AP69">
        <v>11.529</v>
      </c>
      <c r="AQ69">
        <v>31.122</v>
      </c>
      <c r="AR69">
        <v>33.119999999999997</v>
      </c>
      <c r="AS69">
        <v>21.523199999999999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76.929999999999993</v>
      </c>
      <c r="BA69">
        <f t="shared" si="4"/>
        <v>2421.2983439999998</v>
      </c>
      <c r="BB69">
        <v>66</v>
      </c>
      <c r="BD69">
        <v>24.07</v>
      </c>
      <c r="BE69">
        <v>3.81</v>
      </c>
      <c r="BF69">
        <v>2.08</v>
      </c>
      <c r="BG69">
        <v>1.96</v>
      </c>
      <c r="BH69">
        <v>5.77</v>
      </c>
      <c r="BI69">
        <v>7.17</v>
      </c>
      <c r="BJ69">
        <v>3.11</v>
      </c>
      <c r="BK69">
        <v>4.1500000000000004</v>
      </c>
      <c r="BL69">
        <v>2.2999999999999998</v>
      </c>
      <c r="BM69">
        <v>0</v>
      </c>
      <c r="BN69">
        <v>0.51</v>
      </c>
      <c r="BO69">
        <v>12.34</v>
      </c>
      <c r="BP69">
        <v>3.98</v>
      </c>
      <c r="BQ69">
        <v>4.3899999999999997</v>
      </c>
      <c r="BR69">
        <v>1.08</v>
      </c>
      <c r="BS69">
        <v>0.21</v>
      </c>
      <c r="BT69">
        <v>0</v>
      </c>
      <c r="BU69">
        <v>0</v>
      </c>
      <c r="BV69">
        <v>0</v>
      </c>
      <c r="BW69">
        <f t="shared" si="5"/>
        <v>76.929999999999993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153.4528</v>
      </c>
      <c r="L70">
        <v>544.34799999999996</v>
      </c>
      <c r="M70">
        <v>0</v>
      </c>
      <c r="N70">
        <v>118.125</v>
      </c>
      <c r="O70">
        <v>123.66562500000001</v>
      </c>
      <c r="P70">
        <v>125.58750000000001</v>
      </c>
      <c r="Q70">
        <v>21.82</v>
      </c>
      <c r="R70">
        <v>42.390099999999997</v>
      </c>
      <c r="S70">
        <v>26.3901</v>
      </c>
      <c r="T70">
        <v>0</v>
      </c>
      <c r="U70">
        <v>342</v>
      </c>
      <c r="V70">
        <v>18.1401</v>
      </c>
      <c r="W70">
        <v>34.799309999999998</v>
      </c>
      <c r="X70">
        <v>147.515625</v>
      </c>
      <c r="Y70">
        <v>0</v>
      </c>
      <c r="Z70">
        <v>6.5537999999999998</v>
      </c>
      <c r="AA70">
        <v>0</v>
      </c>
      <c r="AB70">
        <v>26.34008</v>
      </c>
      <c r="AC70">
        <v>19.35568</v>
      </c>
      <c r="AD70">
        <v>36.544144000000003</v>
      </c>
      <c r="AE70">
        <v>30.792000000000002</v>
      </c>
      <c r="AF70">
        <v>17.748000000000001</v>
      </c>
      <c r="AG70">
        <v>37.059600000000003</v>
      </c>
      <c r="AH70">
        <v>152.94049999999999</v>
      </c>
      <c r="AI70">
        <v>14.003</v>
      </c>
      <c r="AJ70">
        <v>0</v>
      </c>
      <c r="AK70">
        <v>50.252400000000002</v>
      </c>
      <c r="AL70">
        <v>79.364599999999996</v>
      </c>
      <c r="AM70">
        <v>0</v>
      </c>
      <c r="AN70">
        <v>0.87997999999999998</v>
      </c>
      <c r="AO70">
        <v>28.224</v>
      </c>
      <c r="AP70">
        <v>11.529</v>
      </c>
      <c r="AQ70">
        <v>31.122</v>
      </c>
      <c r="AR70">
        <v>33.119999999999997</v>
      </c>
      <c r="AS70">
        <v>21.523199999999999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76.929999999999993</v>
      </c>
      <c r="BA70">
        <f t="shared" si="4"/>
        <v>2387.5129439999996</v>
      </c>
      <c r="BB70">
        <v>67</v>
      </c>
      <c r="BD70">
        <v>24.07</v>
      </c>
      <c r="BE70">
        <v>3.81</v>
      </c>
      <c r="BF70">
        <v>2.08</v>
      </c>
      <c r="BG70">
        <v>1.96</v>
      </c>
      <c r="BH70">
        <v>5.77</v>
      </c>
      <c r="BI70">
        <v>7.17</v>
      </c>
      <c r="BJ70">
        <v>3.11</v>
      </c>
      <c r="BK70">
        <v>4.1500000000000004</v>
      </c>
      <c r="BL70">
        <v>2.2999999999999998</v>
      </c>
      <c r="BM70">
        <v>0</v>
      </c>
      <c r="BN70">
        <v>0.51</v>
      </c>
      <c r="BO70">
        <v>12.34</v>
      </c>
      <c r="BP70">
        <v>3.98</v>
      </c>
      <c r="BQ70">
        <v>4.3899999999999997</v>
      </c>
      <c r="BR70">
        <v>1.08</v>
      </c>
      <c r="BS70">
        <v>0.21</v>
      </c>
      <c r="BT70">
        <v>0</v>
      </c>
      <c r="BU70">
        <v>0</v>
      </c>
      <c r="BV70">
        <v>0</v>
      </c>
      <c r="BW70">
        <f t="shared" si="5"/>
        <v>76.929999999999993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187.23820000000001</v>
      </c>
      <c r="L71">
        <v>544.34799999999996</v>
      </c>
      <c r="M71">
        <v>0</v>
      </c>
      <c r="N71">
        <v>118.125</v>
      </c>
      <c r="O71">
        <v>123.66562500000001</v>
      </c>
      <c r="P71">
        <v>125.58750000000001</v>
      </c>
      <c r="Q71">
        <v>21.82</v>
      </c>
      <c r="R71">
        <v>42.390099999999997</v>
      </c>
      <c r="S71">
        <v>26.3901</v>
      </c>
      <c r="T71">
        <v>0</v>
      </c>
      <c r="U71">
        <v>342</v>
      </c>
      <c r="V71">
        <v>18.1401</v>
      </c>
      <c r="W71">
        <v>34.799309999999998</v>
      </c>
      <c r="X71">
        <v>147.515625</v>
      </c>
      <c r="Y71">
        <v>0</v>
      </c>
      <c r="Z71">
        <v>1.1000000000000001</v>
      </c>
      <c r="AA71">
        <v>0</v>
      </c>
      <c r="AB71">
        <v>26.34008</v>
      </c>
      <c r="AC71">
        <v>19.35568</v>
      </c>
      <c r="AD71">
        <v>36.544144000000003</v>
      </c>
      <c r="AE71">
        <v>30.792000000000002</v>
      </c>
      <c r="AF71">
        <v>26.622</v>
      </c>
      <c r="AG71">
        <v>37.059600000000003</v>
      </c>
      <c r="AH71">
        <v>152.94049999999999</v>
      </c>
      <c r="AI71">
        <v>3.1825000000000001</v>
      </c>
      <c r="AJ71">
        <v>0</v>
      </c>
      <c r="AK71">
        <v>50.252400000000002</v>
      </c>
      <c r="AL71">
        <v>79.364599999999996</v>
      </c>
      <c r="AM71">
        <v>9.3309999999999995</v>
      </c>
      <c r="AN71">
        <v>0.87997999999999998</v>
      </c>
      <c r="AO71">
        <v>28.224</v>
      </c>
      <c r="AP71">
        <v>11.529</v>
      </c>
      <c r="AQ71">
        <v>46.683</v>
      </c>
      <c r="AR71">
        <v>33.119999999999997</v>
      </c>
      <c r="AS71">
        <v>21.523199999999999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76.959999999999994</v>
      </c>
      <c r="BA71">
        <f t="shared" si="4"/>
        <v>2438.8200440000001</v>
      </c>
      <c r="BB71">
        <v>68</v>
      </c>
      <c r="BD71">
        <v>24.07</v>
      </c>
      <c r="BE71">
        <v>3.81</v>
      </c>
      <c r="BF71">
        <v>2.08</v>
      </c>
      <c r="BG71">
        <v>1.96</v>
      </c>
      <c r="BH71">
        <v>5.77</v>
      </c>
      <c r="BI71">
        <v>7.17</v>
      </c>
      <c r="BJ71">
        <v>3.11</v>
      </c>
      <c r="BK71">
        <v>4.1500000000000004</v>
      </c>
      <c r="BL71">
        <v>2.2999999999999998</v>
      </c>
      <c r="BM71">
        <v>0</v>
      </c>
      <c r="BN71">
        <v>0.51</v>
      </c>
      <c r="BO71">
        <v>12.34</v>
      </c>
      <c r="BP71">
        <v>3.98</v>
      </c>
      <c r="BQ71">
        <v>4.3899999999999997</v>
      </c>
      <c r="BR71">
        <v>1.08</v>
      </c>
      <c r="BS71">
        <v>0.24</v>
      </c>
      <c r="BT71">
        <v>0</v>
      </c>
      <c r="BU71">
        <v>0</v>
      </c>
      <c r="BV71">
        <v>0</v>
      </c>
      <c r="BW71">
        <f t="shared" si="5"/>
        <v>76.959999999999994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187.23820000000001</v>
      </c>
      <c r="L72">
        <v>544.34799999999996</v>
      </c>
      <c r="M72">
        <v>0</v>
      </c>
      <c r="N72">
        <v>118.125</v>
      </c>
      <c r="O72">
        <v>123.66562500000001</v>
      </c>
      <c r="P72">
        <v>125.58750000000001</v>
      </c>
      <c r="Q72">
        <v>21.82</v>
      </c>
      <c r="R72">
        <v>42.390099999999997</v>
      </c>
      <c r="S72">
        <v>26.3901</v>
      </c>
      <c r="T72">
        <v>0</v>
      </c>
      <c r="U72">
        <v>342</v>
      </c>
      <c r="V72">
        <v>18.1401</v>
      </c>
      <c r="W72">
        <v>34.799309999999998</v>
      </c>
      <c r="X72">
        <v>147.515625</v>
      </c>
      <c r="Y72">
        <v>0</v>
      </c>
      <c r="Z72">
        <v>1.1000000000000001</v>
      </c>
      <c r="AA72">
        <v>14.128360000000001</v>
      </c>
      <c r="AB72">
        <v>26.34008</v>
      </c>
      <c r="AC72">
        <v>19.35568</v>
      </c>
      <c r="AD72">
        <v>36.544144000000003</v>
      </c>
      <c r="AE72">
        <v>30.792000000000002</v>
      </c>
      <c r="AF72">
        <v>26.622</v>
      </c>
      <c r="AG72">
        <v>37.059600000000003</v>
      </c>
      <c r="AH72">
        <v>152.94049999999999</v>
      </c>
      <c r="AI72">
        <v>3.1825000000000001</v>
      </c>
      <c r="AJ72">
        <v>0</v>
      </c>
      <c r="AK72">
        <v>50.252400000000002</v>
      </c>
      <c r="AL72">
        <v>79.364599999999996</v>
      </c>
      <c r="AM72">
        <v>10.557359999999999</v>
      </c>
      <c r="AN72">
        <v>0.87997999999999998</v>
      </c>
      <c r="AO72">
        <v>28.224</v>
      </c>
      <c r="AP72">
        <v>11.529</v>
      </c>
      <c r="AQ72">
        <v>46.683</v>
      </c>
      <c r="AR72">
        <v>33.119999999999997</v>
      </c>
      <c r="AS72">
        <v>21.523199999999999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76.97</v>
      </c>
      <c r="BA72">
        <f t="shared" si="4"/>
        <v>2454.1847639999992</v>
      </c>
      <c r="BB72">
        <v>69</v>
      </c>
      <c r="BD72">
        <v>24.07</v>
      </c>
      <c r="BE72">
        <v>3.81</v>
      </c>
      <c r="BF72">
        <v>2.08</v>
      </c>
      <c r="BG72">
        <v>1.96</v>
      </c>
      <c r="BH72">
        <v>5.77</v>
      </c>
      <c r="BI72">
        <v>7.17</v>
      </c>
      <c r="BJ72">
        <v>3.11</v>
      </c>
      <c r="BK72">
        <v>4.1500000000000004</v>
      </c>
      <c r="BL72">
        <v>2.2999999999999998</v>
      </c>
      <c r="BM72">
        <v>0</v>
      </c>
      <c r="BN72">
        <v>0.51</v>
      </c>
      <c r="BO72">
        <v>12.34</v>
      </c>
      <c r="BP72">
        <v>3.98</v>
      </c>
      <c r="BQ72">
        <v>4.3899999999999997</v>
      </c>
      <c r="BR72">
        <v>1.08</v>
      </c>
      <c r="BS72">
        <v>0.25</v>
      </c>
      <c r="BT72">
        <v>0</v>
      </c>
      <c r="BU72">
        <v>0</v>
      </c>
      <c r="BV72">
        <v>0</v>
      </c>
      <c r="BW72">
        <f t="shared" si="5"/>
        <v>76.97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187.23820000000001</v>
      </c>
      <c r="L73">
        <v>544.34799999999996</v>
      </c>
      <c r="M73">
        <v>0</v>
      </c>
      <c r="N73">
        <v>118.125</v>
      </c>
      <c r="O73">
        <v>123.66562500000001</v>
      </c>
      <c r="P73">
        <v>125.58750000000001</v>
      </c>
      <c r="Q73">
        <v>21.82</v>
      </c>
      <c r="R73">
        <v>42.390099999999997</v>
      </c>
      <c r="S73">
        <v>26.3901</v>
      </c>
      <c r="T73">
        <v>0</v>
      </c>
      <c r="U73">
        <v>345.375</v>
      </c>
      <c r="V73">
        <v>18.1401</v>
      </c>
      <c r="W73">
        <v>34.799309999999998</v>
      </c>
      <c r="X73">
        <v>147.515625</v>
      </c>
      <c r="Y73">
        <v>0</v>
      </c>
      <c r="Z73">
        <v>1.1000000000000001</v>
      </c>
      <c r="AA73">
        <v>28.09872</v>
      </c>
      <c r="AB73">
        <v>26.34008</v>
      </c>
      <c r="AC73">
        <v>19.35568</v>
      </c>
      <c r="AD73">
        <v>36.544144000000003</v>
      </c>
      <c r="AE73">
        <v>30.792000000000002</v>
      </c>
      <c r="AF73">
        <v>26.622</v>
      </c>
      <c r="AG73">
        <v>37.059600000000003</v>
      </c>
      <c r="AH73">
        <v>152.94049999999999</v>
      </c>
      <c r="AI73">
        <v>14.003</v>
      </c>
      <c r="AJ73">
        <v>0</v>
      </c>
      <c r="AK73">
        <v>50.252400000000002</v>
      </c>
      <c r="AL73">
        <v>79.364599999999996</v>
      </c>
      <c r="AM73">
        <v>10.557359999999999</v>
      </c>
      <c r="AN73">
        <v>0.87997999999999998</v>
      </c>
      <c r="AO73">
        <v>28.224</v>
      </c>
      <c r="AP73">
        <v>11.529</v>
      </c>
      <c r="AQ73">
        <v>46.683</v>
      </c>
      <c r="AR73">
        <v>33.119999999999997</v>
      </c>
      <c r="AS73">
        <v>21.523199999999999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76.989999999999995</v>
      </c>
      <c r="BA73">
        <f t="shared" si="4"/>
        <v>2482.3706239999997</v>
      </c>
      <c r="BB73">
        <v>70</v>
      </c>
      <c r="BD73">
        <v>24.07</v>
      </c>
      <c r="BE73">
        <v>3.81</v>
      </c>
      <c r="BF73">
        <v>2.08</v>
      </c>
      <c r="BG73">
        <v>1.96</v>
      </c>
      <c r="BH73">
        <v>5.77</v>
      </c>
      <c r="BI73">
        <v>7.17</v>
      </c>
      <c r="BJ73">
        <v>3.11</v>
      </c>
      <c r="BK73">
        <v>4.1500000000000004</v>
      </c>
      <c r="BL73">
        <v>2.2999999999999998</v>
      </c>
      <c r="BM73">
        <v>0</v>
      </c>
      <c r="BN73">
        <v>0.51</v>
      </c>
      <c r="BO73">
        <v>12.34</v>
      </c>
      <c r="BP73">
        <v>3.98</v>
      </c>
      <c r="BQ73">
        <v>4.3899999999999997</v>
      </c>
      <c r="BR73">
        <v>1.08</v>
      </c>
      <c r="BS73">
        <v>0.27</v>
      </c>
      <c r="BT73">
        <v>0</v>
      </c>
      <c r="BU73">
        <v>0</v>
      </c>
      <c r="BV73">
        <v>0</v>
      </c>
      <c r="BW73">
        <f t="shared" si="5"/>
        <v>76.989999999999995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187.23820000000001</v>
      </c>
      <c r="L74">
        <v>544.34799999999996</v>
      </c>
      <c r="M74">
        <v>0</v>
      </c>
      <c r="N74">
        <v>118.125</v>
      </c>
      <c r="O74">
        <v>123.66562500000001</v>
      </c>
      <c r="P74">
        <v>125.58750000000001</v>
      </c>
      <c r="Q74">
        <v>21.82</v>
      </c>
      <c r="R74">
        <v>42.390099999999997</v>
      </c>
      <c r="S74">
        <v>26.3901</v>
      </c>
      <c r="T74">
        <v>0</v>
      </c>
      <c r="U74">
        <v>345.375</v>
      </c>
      <c r="V74">
        <v>18.1401</v>
      </c>
      <c r="W74">
        <v>34.799309999999998</v>
      </c>
      <c r="X74">
        <v>147.515625</v>
      </c>
      <c r="Y74">
        <v>0</v>
      </c>
      <c r="Z74">
        <v>6.5537999999999998</v>
      </c>
      <c r="AA74">
        <v>28.09872</v>
      </c>
      <c r="AB74">
        <v>26.34008</v>
      </c>
      <c r="AC74">
        <v>19.35568</v>
      </c>
      <c r="AD74">
        <v>36.544144000000003</v>
      </c>
      <c r="AE74">
        <v>30.792000000000002</v>
      </c>
      <c r="AF74">
        <v>26.622</v>
      </c>
      <c r="AG74">
        <v>37.059600000000003</v>
      </c>
      <c r="AH74">
        <v>152.94049999999999</v>
      </c>
      <c r="AI74">
        <v>14.003</v>
      </c>
      <c r="AJ74">
        <v>0</v>
      </c>
      <c r="AK74">
        <v>50.252400000000002</v>
      </c>
      <c r="AL74">
        <v>79.364599999999996</v>
      </c>
      <c r="AM74">
        <v>15.836040000000001</v>
      </c>
      <c r="AN74">
        <v>0.87997999999999998</v>
      </c>
      <c r="AO74">
        <v>28.224</v>
      </c>
      <c r="AP74">
        <v>11.529</v>
      </c>
      <c r="AQ74">
        <v>46.683</v>
      </c>
      <c r="AR74">
        <v>33.119999999999997</v>
      </c>
      <c r="AS74">
        <v>21.523199999999999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77</v>
      </c>
      <c r="BA74">
        <f t="shared" si="4"/>
        <v>2493.113104</v>
      </c>
      <c r="BB74">
        <v>71</v>
      </c>
      <c r="BD74">
        <v>24.07</v>
      </c>
      <c r="BE74">
        <v>3.81</v>
      </c>
      <c r="BF74">
        <v>2.08</v>
      </c>
      <c r="BG74">
        <v>1.96</v>
      </c>
      <c r="BH74">
        <v>5.77</v>
      </c>
      <c r="BI74">
        <v>7.17</v>
      </c>
      <c r="BJ74">
        <v>3.11</v>
      </c>
      <c r="BK74">
        <v>4.1500000000000004</v>
      </c>
      <c r="BL74">
        <v>2.2999999999999998</v>
      </c>
      <c r="BM74">
        <v>0</v>
      </c>
      <c r="BN74">
        <v>0.51</v>
      </c>
      <c r="BO74">
        <v>12.34</v>
      </c>
      <c r="BP74">
        <v>3.98</v>
      </c>
      <c r="BQ74">
        <v>4.3899999999999997</v>
      </c>
      <c r="BR74">
        <v>1.08</v>
      </c>
      <c r="BS74">
        <v>0.28000000000000003</v>
      </c>
      <c r="BT74">
        <v>0</v>
      </c>
      <c r="BU74">
        <v>0</v>
      </c>
      <c r="BV74">
        <v>0</v>
      </c>
      <c r="BW74">
        <f t="shared" si="5"/>
        <v>77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187.23820000000001</v>
      </c>
      <c r="L75">
        <v>544.34799999999996</v>
      </c>
      <c r="M75">
        <v>0</v>
      </c>
      <c r="N75">
        <v>118.125</v>
      </c>
      <c r="O75">
        <v>123.66562500000001</v>
      </c>
      <c r="P75">
        <v>125.58750000000001</v>
      </c>
      <c r="Q75">
        <v>21.82</v>
      </c>
      <c r="R75">
        <v>42.390099999999997</v>
      </c>
      <c r="S75">
        <v>26.3901</v>
      </c>
      <c r="T75">
        <v>0</v>
      </c>
      <c r="U75">
        <v>345.375</v>
      </c>
      <c r="V75">
        <v>18.1401</v>
      </c>
      <c r="W75">
        <v>34.799309999999998</v>
      </c>
      <c r="X75">
        <v>147.515625</v>
      </c>
      <c r="Y75">
        <v>0</v>
      </c>
      <c r="Z75">
        <v>6.5537999999999998</v>
      </c>
      <c r="AA75">
        <v>37.130000000000003</v>
      </c>
      <c r="AB75">
        <v>26.34008</v>
      </c>
      <c r="AC75">
        <v>19.35568</v>
      </c>
      <c r="AD75">
        <v>36.544144000000003</v>
      </c>
      <c r="AE75">
        <v>30.792000000000002</v>
      </c>
      <c r="AF75">
        <v>26.622</v>
      </c>
      <c r="AG75">
        <v>37.059600000000003</v>
      </c>
      <c r="AH75">
        <v>152.94049999999999</v>
      </c>
      <c r="AI75">
        <v>3.1825000000000001</v>
      </c>
      <c r="AJ75">
        <v>0</v>
      </c>
      <c r="AK75">
        <v>50.252400000000002</v>
      </c>
      <c r="AL75">
        <v>79.364599999999996</v>
      </c>
      <c r="AM75">
        <v>15.836040000000001</v>
      </c>
      <c r="AN75">
        <v>0.87997999999999998</v>
      </c>
      <c r="AO75">
        <v>28.224</v>
      </c>
      <c r="AP75">
        <v>9.4794</v>
      </c>
      <c r="AQ75">
        <v>46.683</v>
      </c>
      <c r="AR75">
        <v>33.119999999999997</v>
      </c>
      <c r="AS75">
        <v>21.523199999999999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77.45</v>
      </c>
      <c r="BA75">
        <f t="shared" si="4"/>
        <v>2489.7242839999999</v>
      </c>
      <c r="BB75">
        <v>72</v>
      </c>
      <c r="BD75">
        <v>25.2</v>
      </c>
      <c r="BE75">
        <v>3.73</v>
      </c>
      <c r="BF75">
        <v>2.14</v>
      </c>
      <c r="BG75">
        <v>1.9</v>
      </c>
      <c r="BH75">
        <v>5.77</v>
      </c>
      <c r="BI75">
        <v>7.03</v>
      </c>
      <c r="BJ75">
        <v>3.21</v>
      </c>
      <c r="BK75">
        <v>4.1500000000000004</v>
      </c>
      <c r="BL75">
        <v>2.19</v>
      </c>
      <c r="BM75">
        <v>0</v>
      </c>
      <c r="BN75">
        <v>0.49</v>
      </c>
      <c r="BO75">
        <v>12.05</v>
      </c>
      <c r="BP75">
        <v>3.89</v>
      </c>
      <c r="BQ75">
        <v>4.2699999999999996</v>
      </c>
      <c r="BR75">
        <v>1.1200000000000001</v>
      </c>
      <c r="BS75">
        <v>0.31</v>
      </c>
      <c r="BT75">
        <v>0</v>
      </c>
      <c r="BU75">
        <v>0</v>
      </c>
      <c r="BV75">
        <v>0</v>
      </c>
      <c r="BW75">
        <f t="shared" si="5"/>
        <v>77.45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215.5301</v>
      </c>
      <c r="L76">
        <v>591.17769999999996</v>
      </c>
      <c r="M76">
        <v>0</v>
      </c>
      <c r="N76">
        <v>118.125</v>
      </c>
      <c r="O76">
        <v>123.66562500000001</v>
      </c>
      <c r="P76">
        <v>125.58750000000001</v>
      </c>
      <c r="Q76">
        <v>21.82</v>
      </c>
      <c r="R76">
        <v>42.390099999999997</v>
      </c>
      <c r="S76">
        <v>26.3901</v>
      </c>
      <c r="T76">
        <v>0</v>
      </c>
      <c r="U76">
        <v>345.375</v>
      </c>
      <c r="V76">
        <v>18.1401</v>
      </c>
      <c r="W76">
        <v>34.799309999999998</v>
      </c>
      <c r="X76">
        <v>147.515625</v>
      </c>
      <c r="Y76">
        <v>0</v>
      </c>
      <c r="Z76">
        <v>6.5537999999999998</v>
      </c>
      <c r="AA76">
        <v>39.5</v>
      </c>
      <c r="AB76">
        <v>39.510120000000001</v>
      </c>
      <c r="AC76">
        <v>29.062808</v>
      </c>
      <c r="AD76">
        <v>36.544144000000003</v>
      </c>
      <c r="AE76">
        <v>30.792000000000002</v>
      </c>
      <c r="AF76">
        <v>26.622</v>
      </c>
      <c r="AG76">
        <v>37.059600000000003</v>
      </c>
      <c r="AH76">
        <v>152.94049999999999</v>
      </c>
      <c r="AI76">
        <v>3.1825000000000001</v>
      </c>
      <c r="AJ76">
        <v>0</v>
      </c>
      <c r="AK76">
        <v>50.252400000000002</v>
      </c>
      <c r="AL76">
        <v>79.364599999999996</v>
      </c>
      <c r="AM76">
        <v>15.836040000000001</v>
      </c>
      <c r="AN76">
        <v>0.87997999999999998</v>
      </c>
      <c r="AO76">
        <v>28.224</v>
      </c>
      <c r="AP76">
        <v>9.4794</v>
      </c>
      <c r="AQ76">
        <v>62.244</v>
      </c>
      <c r="AR76">
        <v>33.119999999999997</v>
      </c>
      <c r="AS76">
        <v>21.523199999999999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77.45</v>
      </c>
      <c r="BA76">
        <f t="shared" si="4"/>
        <v>2605.6540520000003</v>
      </c>
      <c r="BB76">
        <v>73</v>
      </c>
      <c r="BD76">
        <v>25.2</v>
      </c>
      <c r="BE76">
        <v>3.73</v>
      </c>
      <c r="BF76">
        <v>2.14</v>
      </c>
      <c r="BG76">
        <v>1.9</v>
      </c>
      <c r="BH76">
        <v>5.77</v>
      </c>
      <c r="BI76">
        <v>7.03</v>
      </c>
      <c r="BJ76">
        <v>3.21</v>
      </c>
      <c r="BK76">
        <v>4.1500000000000004</v>
      </c>
      <c r="BL76">
        <v>2.19</v>
      </c>
      <c r="BM76">
        <v>0</v>
      </c>
      <c r="BN76">
        <v>0.49</v>
      </c>
      <c r="BO76">
        <v>12.05</v>
      </c>
      <c r="BP76">
        <v>3.89</v>
      </c>
      <c r="BQ76">
        <v>4.2699999999999996</v>
      </c>
      <c r="BR76">
        <v>1.1200000000000001</v>
      </c>
      <c r="BS76">
        <v>0.31</v>
      </c>
      <c r="BT76">
        <v>0</v>
      </c>
      <c r="BU76">
        <v>0</v>
      </c>
      <c r="BV76">
        <v>0</v>
      </c>
      <c r="BW76">
        <f t="shared" si="5"/>
        <v>77.45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215.5301</v>
      </c>
      <c r="L77">
        <v>591.17769999999996</v>
      </c>
      <c r="M77">
        <v>0</v>
      </c>
      <c r="N77">
        <v>118.125</v>
      </c>
      <c r="O77">
        <v>123.66562500000001</v>
      </c>
      <c r="P77">
        <v>125.58750000000001</v>
      </c>
      <c r="Q77">
        <v>21.82</v>
      </c>
      <c r="R77">
        <v>42.390099999999997</v>
      </c>
      <c r="S77">
        <v>26.3901</v>
      </c>
      <c r="T77">
        <v>0</v>
      </c>
      <c r="U77">
        <v>345.375</v>
      </c>
      <c r="V77">
        <v>18.1401</v>
      </c>
      <c r="W77">
        <v>34.799309999999998</v>
      </c>
      <c r="X77">
        <v>147.515625</v>
      </c>
      <c r="Y77">
        <v>0</v>
      </c>
      <c r="Z77">
        <v>6.5537999999999998</v>
      </c>
      <c r="AA77">
        <v>42.14808</v>
      </c>
      <c r="AB77">
        <v>39.510120000000001</v>
      </c>
      <c r="AC77">
        <v>29.062808</v>
      </c>
      <c r="AD77">
        <v>36.544144000000003</v>
      </c>
      <c r="AE77">
        <v>30.792000000000002</v>
      </c>
      <c r="AF77">
        <v>26.622</v>
      </c>
      <c r="AG77">
        <v>37.059600000000003</v>
      </c>
      <c r="AH77">
        <v>152.94049999999999</v>
      </c>
      <c r="AI77">
        <v>6.3650000000000002</v>
      </c>
      <c r="AJ77">
        <v>0</v>
      </c>
      <c r="AK77">
        <v>50.252400000000002</v>
      </c>
      <c r="AL77">
        <v>79.364599999999996</v>
      </c>
      <c r="AM77">
        <v>15.836040000000001</v>
      </c>
      <c r="AN77">
        <v>0.87997999999999998</v>
      </c>
      <c r="AO77">
        <v>28.224</v>
      </c>
      <c r="AP77">
        <v>9.4794</v>
      </c>
      <c r="AQ77">
        <v>62.244</v>
      </c>
      <c r="AR77">
        <v>33.119999999999997</v>
      </c>
      <c r="AS77">
        <v>21.523199999999999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77.47</v>
      </c>
      <c r="BA77">
        <f t="shared" si="4"/>
        <v>2611.5046320000001</v>
      </c>
      <c r="BB77">
        <v>74</v>
      </c>
      <c r="BD77">
        <v>25.2</v>
      </c>
      <c r="BE77">
        <v>3.73</v>
      </c>
      <c r="BF77">
        <v>2.14</v>
      </c>
      <c r="BG77">
        <v>1.9</v>
      </c>
      <c r="BH77">
        <v>5.77</v>
      </c>
      <c r="BI77">
        <v>7.03</v>
      </c>
      <c r="BJ77">
        <v>3.21</v>
      </c>
      <c r="BK77">
        <v>4.1500000000000004</v>
      </c>
      <c r="BL77">
        <v>2.19</v>
      </c>
      <c r="BM77">
        <v>0</v>
      </c>
      <c r="BN77">
        <v>0.49</v>
      </c>
      <c r="BO77">
        <v>12.05</v>
      </c>
      <c r="BP77">
        <v>3.89</v>
      </c>
      <c r="BQ77">
        <v>4.2699999999999996</v>
      </c>
      <c r="BR77">
        <v>1.1200000000000001</v>
      </c>
      <c r="BS77">
        <v>0.33</v>
      </c>
      <c r="BT77">
        <v>0</v>
      </c>
      <c r="BU77">
        <v>0</v>
      </c>
      <c r="BV77">
        <v>0</v>
      </c>
      <c r="BW77">
        <f t="shared" si="5"/>
        <v>77.47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215.5301</v>
      </c>
      <c r="L78">
        <v>591.17769999999996</v>
      </c>
      <c r="M78">
        <v>0</v>
      </c>
      <c r="N78">
        <v>118.125</v>
      </c>
      <c r="O78">
        <v>123.66562500000001</v>
      </c>
      <c r="P78">
        <v>125.58750000000001</v>
      </c>
      <c r="Q78">
        <v>21.82</v>
      </c>
      <c r="R78">
        <v>42.390099999999997</v>
      </c>
      <c r="S78">
        <v>26.3901</v>
      </c>
      <c r="T78">
        <v>0</v>
      </c>
      <c r="U78">
        <v>345.375</v>
      </c>
      <c r="V78">
        <v>18.1401</v>
      </c>
      <c r="W78">
        <v>34.799309999999998</v>
      </c>
      <c r="X78">
        <v>147.515625</v>
      </c>
      <c r="Y78">
        <v>0</v>
      </c>
      <c r="Z78">
        <v>13.1076</v>
      </c>
      <c r="AA78">
        <v>42.14808</v>
      </c>
      <c r="AB78">
        <v>39.510120000000001</v>
      </c>
      <c r="AC78">
        <v>29.062808</v>
      </c>
      <c r="AD78">
        <v>36.544144000000003</v>
      </c>
      <c r="AE78">
        <v>30.792000000000002</v>
      </c>
      <c r="AF78">
        <v>26.622</v>
      </c>
      <c r="AG78">
        <v>37.059600000000003</v>
      </c>
      <c r="AH78">
        <v>152.94049999999999</v>
      </c>
      <c r="AI78">
        <v>6.3650000000000002</v>
      </c>
      <c r="AJ78">
        <v>0</v>
      </c>
      <c r="AK78">
        <v>50.252400000000002</v>
      </c>
      <c r="AL78">
        <v>79.364599999999996</v>
      </c>
      <c r="AM78">
        <v>15.836040000000001</v>
      </c>
      <c r="AN78">
        <v>0.87997999999999998</v>
      </c>
      <c r="AO78">
        <v>28.224</v>
      </c>
      <c r="AP78">
        <v>9.4794</v>
      </c>
      <c r="AQ78">
        <v>62.244</v>
      </c>
      <c r="AR78">
        <v>33.119999999999997</v>
      </c>
      <c r="AS78">
        <v>21.523199999999999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77.48</v>
      </c>
      <c r="BA78">
        <f t="shared" si="4"/>
        <v>2618.0684320000005</v>
      </c>
      <c r="BB78">
        <v>75</v>
      </c>
      <c r="BD78">
        <v>25.2</v>
      </c>
      <c r="BE78">
        <v>3.73</v>
      </c>
      <c r="BF78">
        <v>2.14</v>
      </c>
      <c r="BG78">
        <v>1.9</v>
      </c>
      <c r="BH78">
        <v>5.77</v>
      </c>
      <c r="BI78">
        <v>7.03</v>
      </c>
      <c r="BJ78">
        <v>3.21</v>
      </c>
      <c r="BK78">
        <v>4.1500000000000004</v>
      </c>
      <c r="BL78">
        <v>2.19</v>
      </c>
      <c r="BM78">
        <v>0</v>
      </c>
      <c r="BN78">
        <v>0.49</v>
      </c>
      <c r="BO78">
        <v>12.05</v>
      </c>
      <c r="BP78">
        <v>3.89</v>
      </c>
      <c r="BQ78">
        <v>4.2699999999999996</v>
      </c>
      <c r="BR78">
        <v>1.1200000000000001</v>
      </c>
      <c r="BS78">
        <v>0.34</v>
      </c>
      <c r="BT78">
        <v>0</v>
      </c>
      <c r="BU78">
        <v>0</v>
      </c>
      <c r="BV78">
        <v>0</v>
      </c>
      <c r="BW78">
        <f t="shared" si="5"/>
        <v>77.48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215.5301</v>
      </c>
      <c r="L79">
        <v>591.17769999999996</v>
      </c>
      <c r="M79">
        <v>0</v>
      </c>
      <c r="N79">
        <v>118.125</v>
      </c>
      <c r="O79">
        <v>123.66562500000001</v>
      </c>
      <c r="P79">
        <v>125.58750000000001</v>
      </c>
      <c r="Q79">
        <v>21.82</v>
      </c>
      <c r="R79">
        <v>42.390099999999997</v>
      </c>
      <c r="S79">
        <v>26.3901</v>
      </c>
      <c r="T79">
        <v>0</v>
      </c>
      <c r="U79">
        <v>345.375</v>
      </c>
      <c r="V79">
        <v>18.1401</v>
      </c>
      <c r="W79">
        <v>34.799309999999998</v>
      </c>
      <c r="X79">
        <v>147.515625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49.436556000000003</v>
      </c>
      <c r="AF79">
        <v>30.171600000000002</v>
      </c>
      <c r="AG79">
        <v>37.059600000000003</v>
      </c>
      <c r="AH79">
        <v>154.69245000000001</v>
      </c>
      <c r="AI79">
        <v>14.003</v>
      </c>
      <c r="AJ79">
        <v>0</v>
      </c>
      <c r="AK79">
        <v>50.252400000000002</v>
      </c>
      <c r="AL79">
        <v>83.664000000000001</v>
      </c>
      <c r="AM79">
        <v>15.836040000000001</v>
      </c>
      <c r="AN79">
        <v>0.87997999999999998</v>
      </c>
      <c r="AO79">
        <v>28.224</v>
      </c>
      <c r="AP79">
        <v>9.4794</v>
      </c>
      <c r="AQ79">
        <v>62.244</v>
      </c>
      <c r="AR79">
        <v>39.744</v>
      </c>
      <c r="AS79">
        <v>28.249199999999998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77.510000000000005</v>
      </c>
      <c r="BA79">
        <f t="shared" si="4"/>
        <v>2673.8857380000018</v>
      </c>
      <c r="BB79">
        <v>76</v>
      </c>
      <c r="BD79">
        <v>25.2</v>
      </c>
      <c r="BE79">
        <v>3.73</v>
      </c>
      <c r="BF79">
        <v>2.14</v>
      </c>
      <c r="BG79">
        <v>1.9</v>
      </c>
      <c r="BH79">
        <v>5.77</v>
      </c>
      <c r="BI79">
        <v>7.03</v>
      </c>
      <c r="BJ79">
        <v>3.21</v>
      </c>
      <c r="BK79">
        <v>4.1500000000000004</v>
      </c>
      <c r="BL79">
        <v>2.19</v>
      </c>
      <c r="BM79">
        <v>0</v>
      </c>
      <c r="BN79">
        <v>0.49</v>
      </c>
      <c r="BO79">
        <v>12.05</v>
      </c>
      <c r="BP79">
        <v>3.89</v>
      </c>
      <c r="BQ79">
        <v>4.2699999999999996</v>
      </c>
      <c r="BR79">
        <v>1.1200000000000001</v>
      </c>
      <c r="BS79">
        <v>0.37</v>
      </c>
      <c r="BT79">
        <v>0</v>
      </c>
      <c r="BU79">
        <v>0</v>
      </c>
      <c r="BV79">
        <v>0</v>
      </c>
      <c r="BW79">
        <f t="shared" si="5"/>
        <v>77.510000000000005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215.5301</v>
      </c>
      <c r="L80">
        <v>653.15009999999995</v>
      </c>
      <c r="M80">
        <v>0</v>
      </c>
      <c r="N80">
        <v>118.125</v>
      </c>
      <c r="O80">
        <v>123.66562500000001</v>
      </c>
      <c r="P80">
        <v>125.58750000000001</v>
      </c>
      <c r="Q80">
        <v>21.82</v>
      </c>
      <c r="R80">
        <v>42.390099999999997</v>
      </c>
      <c r="S80">
        <v>26.3901</v>
      </c>
      <c r="T80">
        <v>0</v>
      </c>
      <c r="U80">
        <v>345.375</v>
      </c>
      <c r="V80">
        <v>18.1401</v>
      </c>
      <c r="W80">
        <v>34.799309999999998</v>
      </c>
      <c r="X80">
        <v>147.515625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49.436556000000003</v>
      </c>
      <c r="AF80">
        <v>30.171600000000002</v>
      </c>
      <c r="AG80">
        <v>37.059600000000003</v>
      </c>
      <c r="AH80">
        <v>154.69245000000001</v>
      </c>
      <c r="AI80">
        <v>48.883200000000002</v>
      </c>
      <c r="AJ80">
        <v>0</v>
      </c>
      <c r="AK80">
        <v>50.252400000000002</v>
      </c>
      <c r="AL80">
        <v>83.664000000000001</v>
      </c>
      <c r="AM80">
        <v>15.836040000000001</v>
      </c>
      <c r="AN80">
        <v>0.87997999999999998</v>
      </c>
      <c r="AO80">
        <v>28.224</v>
      </c>
      <c r="AP80">
        <v>9.4794</v>
      </c>
      <c r="AQ80">
        <v>62.244</v>
      </c>
      <c r="AR80">
        <v>39.744</v>
      </c>
      <c r="AS80">
        <v>28.249199999999998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77.55</v>
      </c>
      <c r="BA80">
        <f t="shared" si="4"/>
        <v>2770.7783380000019</v>
      </c>
      <c r="BB80">
        <v>77</v>
      </c>
      <c r="BD80">
        <v>25.2</v>
      </c>
      <c r="BE80">
        <v>3.73</v>
      </c>
      <c r="BF80">
        <v>2.14</v>
      </c>
      <c r="BG80">
        <v>1.9</v>
      </c>
      <c r="BH80">
        <v>5.77</v>
      </c>
      <c r="BI80">
        <v>7.03</v>
      </c>
      <c r="BJ80">
        <v>3.21</v>
      </c>
      <c r="BK80">
        <v>4.1500000000000004</v>
      </c>
      <c r="BL80">
        <v>2.19</v>
      </c>
      <c r="BM80">
        <v>0</v>
      </c>
      <c r="BN80">
        <v>0.49</v>
      </c>
      <c r="BO80">
        <v>12.05</v>
      </c>
      <c r="BP80">
        <v>3.89</v>
      </c>
      <c r="BQ80">
        <v>4.2699999999999996</v>
      </c>
      <c r="BR80">
        <v>1.1200000000000001</v>
      </c>
      <c r="BS80">
        <v>0.41</v>
      </c>
      <c r="BT80">
        <v>0</v>
      </c>
      <c r="BU80">
        <v>0</v>
      </c>
      <c r="BV80">
        <v>0</v>
      </c>
      <c r="BW80">
        <f t="shared" si="5"/>
        <v>77.55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215.5301</v>
      </c>
      <c r="L81">
        <v>653.15009999999995</v>
      </c>
      <c r="M81">
        <v>0</v>
      </c>
      <c r="N81">
        <v>118.125</v>
      </c>
      <c r="O81">
        <v>123.66562500000001</v>
      </c>
      <c r="P81">
        <v>125.58750000000001</v>
      </c>
      <c r="Q81">
        <v>21.82</v>
      </c>
      <c r="R81">
        <v>42.390099999999997</v>
      </c>
      <c r="S81">
        <v>26.3901</v>
      </c>
      <c r="T81">
        <v>0</v>
      </c>
      <c r="U81">
        <v>345.375</v>
      </c>
      <c r="V81">
        <v>18.1401</v>
      </c>
      <c r="W81">
        <v>34.799309999999998</v>
      </c>
      <c r="X81">
        <v>147.515625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49.436556000000003</v>
      </c>
      <c r="AF81">
        <v>30.171600000000002</v>
      </c>
      <c r="AG81">
        <v>37.059600000000003</v>
      </c>
      <c r="AH81">
        <v>154.69245000000001</v>
      </c>
      <c r="AI81">
        <v>48.883200000000002</v>
      </c>
      <c r="AJ81">
        <v>0</v>
      </c>
      <c r="AK81">
        <v>50.252400000000002</v>
      </c>
      <c r="AL81">
        <v>83.664000000000001</v>
      </c>
      <c r="AM81">
        <v>15.836040000000001</v>
      </c>
      <c r="AN81">
        <v>0.87997999999999998</v>
      </c>
      <c r="AO81">
        <v>27.635999999999999</v>
      </c>
      <c r="AP81">
        <v>9.4794</v>
      </c>
      <c r="AQ81">
        <v>62.244</v>
      </c>
      <c r="AR81">
        <v>45.264000000000003</v>
      </c>
      <c r="AS81">
        <v>29.5944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77.55</v>
      </c>
      <c r="BA81">
        <f t="shared" si="4"/>
        <v>2777.0555380000014</v>
      </c>
      <c r="BB81">
        <v>78</v>
      </c>
      <c r="BD81">
        <v>25.2</v>
      </c>
      <c r="BE81">
        <v>3.73</v>
      </c>
      <c r="BF81">
        <v>2.14</v>
      </c>
      <c r="BG81">
        <v>1.9</v>
      </c>
      <c r="BH81">
        <v>5.77</v>
      </c>
      <c r="BI81">
        <v>7.03</v>
      </c>
      <c r="BJ81">
        <v>3.21</v>
      </c>
      <c r="BK81">
        <v>4.1500000000000004</v>
      </c>
      <c r="BL81">
        <v>2.19</v>
      </c>
      <c r="BM81">
        <v>0</v>
      </c>
      <c r="BN81">
        <v>0.49</v>
      </c>
      <c r="BO81">
        <v>12.05</v>
      </c>
      <c r="BP81">
        <v>3.89</v>
      </c>
      <c r="BQ81">
        <v>4.2699999999999996</v>
      </c>
      <c r="BR81">
        <v>1.1200000000000001</v>
      </c>
      <c r="BS81">
        <v>0.41</v>
      </c>
      <c r="BT81">
        <v>0</v>
      </c>
      <c r="BU81">
        <v>0</v>
      </c>
      <c r="BV81">
        <v>0</v>
      </c>
      <c r="BW81">
        <f t="shared" si="5"/>
        <v>77.55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215.5301</v>
      </c>
      <c r="L82">
        <v>653.15009999999995</v>
      </c>
      <c r="M82">
        <v>0</v>
      </c>
      <c r="N82">
        <v>118.125</v>
      </c>
      <c r="O82">
        <v>123.66562500000001</v>
      </c>
      <c r="P82">
        <v>125.58750000000001</v>
      </c>
      <c r="Q82">
        <v>21.82</v>
      </c>
      <c r="R82">
        <v>42.390099999999997</v>
      </c>
      <c r="S82">
        <v>26.3901</v>
      </c>
      <c r="T82">
        <v>0</v>
      </c>
      <c r="U82">
        <v>345.375</v>
      </c>
      <c r="V82">
        <v>18.1401</v>
      </c>
      <c r="W82">
        <v>34.799309999999998</v>
      </c>
      <c r="X82">
        <v>147.515625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49.436556000000003</v>
      </c>
      <c r="AF82">
        <v>30.171600000000002</v>
      </c>
      <c r="AG82">
        <v>37.059600000000003</v>
      </c>
      <c r="AH82">
        <v>154.69245000000001</v>
      </c>
      <c r="AI82">
        <v>48.883200000000002</v>
      </c>
      <c r="AJ82">
        <v>0</v>
      </c>
      <c r="AK82">
        <v>50.252400000000002</v>
      </c>
      <c r="AL82">
        <v>83.664000000000001</v>
      </c>
      <c r="AM82">
        <v>15.836040000000001</v>
      </c>
      <c r="AN82">
        <v>0.87997999999999998</v>
      </c>
      <c r="AO82">
        <v>27.635999999999999</v>
      </c>
      <c r="AP82">
        <v>9.4794</v>
      </c>
      <c r="AQ82">
        <v>62.244</v>
      </c>
      <c r="AR82">
        <v>45.264000000000003</v>
      </c>
      <c r="AS82">
        <v>29.5944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77.55</v>
      </c>
      <c r="BA82">
        <f t="shared" si="4"/>
        <v>2777.0555380000014</v>
      </c>
      <c r="BB82">
        <v>79</v>
      </c>
      <c r="BD82">
        <v>25.2</v>
      </c>
      <c r="BE82">
        <v>3.73</v>
      </c>
      <c r="BF82">
        <v>2.14</v>
      </c>
      <c r="BG82">
        <v>1.9</v>
      </c>
      <c r="BH82">
        <v>5.77</v>
      </c>
      <c r="BI82">
        <v>7.03</v>
      </c>
      <c r="BJ82">
        <v>3.21</v>
      </c>
      <c r="BK82">
        <v>4.1500000000000004</v>
      </c>
      <c r="BL82">
        <v>2.19</v>
      </c>
      <c r="BM82">
        <v>0</v>
      </c>
      <c r="BN82">
        <v>0.49</v>
      </c>
      <c r="BO82">
        <v>12.05</v>
      </c>
      <c r="BP82">
        <v>3.89</v>
      </c>
      <c r="BQ82">
        <v>4.2699999999999996</v>
      </c>
      <c r="BR82">
        <v>1.1200000000000001</v>
      </c>
      <c r="BS82">
        <v>0.41</v>
      </c>
      <c r="BT82">
        <v>0</v>
      </c>
      <c r="BU82">
        <v>0</v>
      </c>
      <c r="BV82">
        <v>0</v>
      </c>
      <c r="BW82">
        <f t="shared" si="5"/>
        <v>77.55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215.5301</v>
      </c>
      <c r="L83">
        <v>653.15009999999995</v>
      </c>
      <c r="M83">
        <v>0</v>
      </c>
      <c r="N83">
        <v>118.125</v>
      </c>
      <c r="O83">
        <v>123.66562500000001</v>
      </c>
      <c r="P83">
        <v>125.58750000000001</v>
      </c>
      <c r="Q83">
        <v>21.82</v>
      </c>
      <c r="R83">
        <v>42.390099999999997</v>
      </c>
      <c r="S83">
        <v>26.3901</v>
      </c>
      <c r="T83">
        <v>0</v>
      </c>
      <c r="U83">
        <v>345.375</v>
      </c>
      <c r="V83">
        <v>18.1401</v>
      </c>
      <c r="W83">
        <v>34.799309999999998</v>
      </c>
      <c r="X83">
        <v>147.515625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36.544144000000003</v>
      </c>
      <c r="AE83">
        <v>30.792000000000002</v>
      </c>
      <c r="AF83">
        <v>30.171600000000002</v>
      </c>
      <c r="AG83">
        <v>37.059600000000003</v>
      </c>
      <c r="AH83">
        <v>154.69245000000001</v>
      </c>
      <c r="AI83">
        <v>48.883200000000002</v>
      </c>
      <c r="AJ83">
        <v>0</v>
      </c>
      <c r="AK83">
        <v>50.252400000000002</v>
      </c>
      <c r="AL83">
        <v>83.664000000000001</v>
      </c>
      <c r="AM83">
        <v>15.836040000000001</v>
      </c>
      <c r="AN83">
        <v>0.87997999999999998</v>
      </c>
      <c r="AO83">
        <v>27.635999999999999</v>
      </c>
      <c r="AP83">
        <v>3.7149000000000001</v>
      </c>
      <c r="AQ83">
        <v>62.244</v>
      </c>
      <c r="AR83">
        <v>33.119999999999997</v>
      </c>
      <c r="AS83">
        <v>26.904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77.670000000000016</v>
      </c>
      <c r="BA83">
        <f t="shared" si="4"/>
        <v>2737.9320820000007</v>
      </c>
      <c r="BB83">
        <v>80</v>
      </c>
      <c r="BD83">
        <v>25.2</v>
      </c>
      <c r="BE83">
        <v>3.73</v>
      </c>
      <c r="BF83">
        <v>2.2400000000000002</v>
      </c>
      <c r="BG83">
        <v>1.9</v>
      </c>
      <c r="BH83">
        <v>5.77</v>
      </c>
      <c r="BI83">
        <v>7.03</v>
      </c>
      <c r="BJ83">
        <v>3.21</v>
      </c>
      <c r="BK83">
        <v>4.1500000000000004</v>
      </c>
      <c r="BL83">
        <v>2.19</v>
      </c>
      <c r="BM83">
        <v>0</v>
      </c>
      <c r="BN83">
        <v>0.49</v>
      </c>
      <c r="BO83">
        <v>12.05</v>
      </c>
      <c r="BP83">
        <v>3.89</v>
      </c>
      <c r="BQ83">
        <v>4.2699999999999996</v>
      </c>
      <c r="BR83">
        <v>1.1200000000000001</v>
      </c>
      <c r="BS83">
        <v>0.43</v>
      </c>
      <c r="BT83">
        <v>0</v>
      </c>
      <c r="BU83">
        <v>0</v>
      </c>
      <c r="BV83">
        <v>0</v>
      </c>
      <c r="BW83">
        <f t="shared" si="5"/>
        <v>77.670000000000016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215.5301</v>
      </c>
      <c r="L84">
        <v>653.15009999999995</v>
      </c>
      <c r="M84">
        <v>0</v>
      </c>
      <c r="N84">
        <v>118.125</v>
      </c>
      <c r="O84">
        <v>123.66562500000001</v>
      </c>
      <c r="P84">
        <v>125.58750000000001</v>
      </c>
      <c r="Q84">
        <v>21.82</v>
      </c>
      <c r="R84">
        <v>42.390099999999997</v>
      </c>
      <c r="S84">
        <v>26.3901</v>
      </c>
      <c r="T84">
        <v>0</v>
      </c>
      <c r="U84">
        <v>345.375</v>
      </c>
      <c r="V84">
        <v>18.1401</v>
      </c>
      <c r="W84">
        <v>34.799309999999998</v>
      </c>
      <c r="X84">
        <v>147.515625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36.544144000000003</v>
      </c>
      <c r="AE84">
        <v>30.792000000000002</v>
      </c>
      <c r="AF84">
        <v>30.171600000000002</v>
      </c>
      <c r="AG84">
        <v>37.059600000000003</v>
      </c>
      <c r="AH84">
        <v>154.69245000000001</v>
      </c>
      <c r="AI84">
        <v>48.883200000000002</v>
      </c>
      <c r="AJ84">
        <v>0</v>
      </c>
      <c r="AK84">
        <v>50.252400000000002</v>
      </c>
      <c r="AL84">
        <v>83.664000000000001</v>
      </c>
      <c r="AM84">
        <v>15.836040000000001</v>
      </c>
      <c r="AN84">
        <v>0.87997999999999998</v>
      </c>
      <c r="AO84">
        <v>27.635999999999999</v>
      </c>
      <c r="AP84">
        <v>3.7149000000000001</v>
      </c>
      <c r="AQ84">
        <v>62.244</v>
      </c>
      <c r="AR84">
        <v>33.119999999999997</v>
      </c>
      <c r="AS84">
        <v>22.868400000000001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77.7</v>
      </c>
      <c r="BA84">
        <f t="shared" si="4"/>
        <v>2733.9264820000003</v>
      </c>
      <c r="BB84">
        <v>81</v>
      </c>
      <c r="BD84">
        <v>25.2</v>
      </c>
      <c r="BE84">
        <v>3.73</v>
      </c>
      <c r="BF84">
        <v>2.2400000000000002</v>
      </c>
      <c r="BG84">
        <v>1.9</v>
      </c>
      <c r="BH84">
        <v>5.77</v>
      </c>
      <c r="BI84">
        <v>7.03</v>
      </c>
      <c r="BJ84">
        <v>3.21</v>
      </c>
      <c r="BK84">
        <v>4.1500000000000004</v>
      </c>
      <c r="BL84">
        <v>2.19</v>
      </c>
      <c r="BM84">
        <v>0</v>
      </c>
      <c r="BN84">
        <v>0.49</v>
      </c>
      <c r="BO84">
        <v>12.05</v>
      </c>
      <c r="BP84">
        <v>3.89</v>
      </c>
      <c r="BQ84">
        <v>4.2699999999999996</v>
      </c>
      <c r="BR84">
        <v>1.1200000000000001</v>
      </c>
      <c r="BS84">
        <v>0.46</v>
      </c>
      <c r="BT84">
        <v>0</v>
      </c>
      <c r="BU84">
        <v>0</v>
      </c>
      <c r="BV84">
        <v>0</v>
      </c>
      <c r="BW84">
        <f t="shared" si="5"/>
        <v>77.7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215.5301</v>
      </c>
      <c r="L85">
        <v>653.15009999999995</v>
      </c>
      <c r="M85">
        <v>0</v>
      </c>
      <c r="N85">
        <v>118.125</v>
      </c>
      <c r="O85">
        <v>123.66562500000001</v>
      </c>
      <c r="P85">
        <v>125.58750000000001</v>
      </c>
      <c r="Q85">
        <v>21.82</v>
      </c>
      <c r="R85">
        <v>42.390099999999997</v>
      </c>
      <c r="S85">
        <v>26.3901</v>
      </c>
      <c r="T85">
        <v>0</v>
      </c>
      <c r="U85">
        <v>345.375</v>
      </c>
      <c r="V85">
        <v>18.1401</v>
      </c>
      <c r="W85">
        <v>34.799309999999998</v>
      </c>
      <c r="X85">
        <v>147.515625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36.544144000000003</v>
      </c>
      <c r="AE85">
        <v>30.792000000000002</v>
      </c>
      <c r="AF85">
        <v>30.171600000000002</v>
      </c>
      <c r="AG85">
        <v>37.059600000000003</v>
      </c>
      <c r="AH85">
        <v>154.69245000000001</v>
      </c>
      <c r="AI85">
        <v>48.883200000000002</v>
      </c>
      <c r="AJ85">
        <v>0</v>
      </c>
      <c r="AK85">
        <v>50.252400000000002</v>
      </c>
      <c r="AL85">
        <v>79.364599999999996</v>
      </c>
      <c r="AM85">
        <v>15.836040000000001</v>
      </c>
      <c r="AN85">
        <v>0.87997999999999998</v>
      </c>
      <c r="AO85">
        <v>27.635999999999999</v>
      </c>
      <c r="AP85">
        <v>3.7149000000000001</v>
      </c>
      <c r="AQ85">
        <v>62.244</v>
      </c>
      <c r="AR85">
        <v>26.495999999999999</v>
      </c>
      <c r="AS85">
        <v>21.254159999999999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77.72</v>
      </c>
      <c r="BA85">
        <f t="shared" si="4"/>
        <v>2721.4088420000003</v>
      </c>
      <c r="BB85">
        <v>82</v>
      </c>
      <c r="BD85">
        <v>25.2</v>
      </c>
      <c r="BE85">
        <v>3.73</v>
      </c>
      <c r="BF85">
        <v>2.2599999999999998</v>
      </c>
      <c r="BG85">
        <v>1.9</v>
      </c>
      <c r="BH85">
        <v>5.77</v>
      </c>
      <c r="BI85">
        <v>7.03</v>
      </c>
      <c r="BJ85">
        <v>3.21</v>
      </c>
      <c r="BK85">
        <v>4.1500000000000004</v>
      </c>
      <c r="BL85">
        <v>2.19</v>
      </c>
      <c r="BM85">
        <v>0</v>
      </c>
      <c r="BN85">
        <v>0.49</v>
      </c>
      <c r="BO85">
        <v>12.05</v>
      </c>
      <c r="BP85">
        <v>3.89</v>
      </c>
      <c r="BQ85">
        <v>4.2699999999999996</v>
      </c>
      <c r="BR85">
        <v>1.1200000000000001</v>
      </c>
      <c r="BS85">
        <v>0.46</v>
      </c>
      <c r="BT85">
        <v>0</v>
      </c>
      <c r="BU85">
        <v>0</v>
      </c>
      <c r="BV85">
        <v>0</v>
      </c>
      <c r="BW85">
        <f t="shared" si="5"/>
        <v>77.72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215.5301</v>
      </c>
      <c r="L86">
        <v>653.15009999999995</v>
      </c>
      <c r="M86">
        <v>0</v>
      </c>
      <c r="N86">
        <v>118.125</v>
      </c>
      <c r="O86">
        <v>123.66562500000001</v>
      </c>
      <c r="P86">
        <v>125.58750000000001</v>
      </c>
      <c r="Q86">
        <v>21.82</v>
      </c>
      <c r="R86">
        <v>42.390099999999997</v>
      </c>
      <c r="S86">
        <v>26.3901</v>
      </c>
      <c r="T86">
        <v>0</v>
      </c>
      <c r="U86">
        <v>345.375</v>
      </c>
      <c r="V86">
        <v>18.1401</v>
      </c>
      <c r="W86">
        <v>34.799309999999998</v>
      </c>
      <c r="X86">
        <v>147.515625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36.544144000000003</v>
      </c>
      <c r="AE86">
        <v>30.792000000000002</v>
      </c>
      <c r="AF86">
        <v>30.171600000000002</v>
      </c>
      <c r="AG86">
        <v>37.059600000000003</v>
      </c>
      <c r="AH86">
        <v>154.69245000000001</v>
      </c>
      <c r="AI86">
        <v>14.003</v>
      </c>
      <c r="AJ86">
        <v>0</v>
      </c>
      <c r="AK86">
        <v>50.252400000000002</v>
      </c>
      <c r="AL86">
        <v>79.364599999999996</v>
      </c>
      <c r="AM86">
        <v>15.836040000000001</v>
      </c>
      <c r="AN86">
        <v>0.87997999999999998</v>
      </c>
      <c r="AO86">
        <v>27.635999999999999</v>
      </c>
      <c r="AP86">
        <v>6.4050000000000002</v>
      </c>
      <c r="AQ86">
        <v>62.244</v>
      </c>
      <c r="AR86">
        <v>26.495999999999999</v>
      </c>
      <c r="AS86">
        <v>21.254159999999999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77.72</v>
      </c>
      <c r="BA86">
        <f t="shared" si="4"/>
        <v>2689.2187420000005</v>
      </c>
      <c r="BB86">
        <v>83</v>
      </c>
      <c r="BD86">
        <v>25.2</v>
      </c>
      <c r="BE86">
        <v>3.73</v>
      </c>
      <c r="BF86">
        <v>2.2599999999999998</v>
      </c>
      <c r="BG86">
        <v>1.9</v>
      </c>
      <c r="BH86">
        <v>5.77</v>
      </c>
      <c r="BI86">
        <v>7.03</v>
      </c>
      <c r="BJ86">
        <v>3.21</v>
      </c>
      <c r="BK86">
        <v>4.1500000000000004</v>
      </c>
      <c r="BL86">
        <v>2.19</v>
      </c>
      <c r="BM86">
        <v>0</v>
      </c>
      <c r="BN86">
        <v>0.49</v>
      </c>
      <c r="BO86">
        <v>12.05</v>
      </c>
      <c r="BP86">
        <v>3.89</v>
      </c>
      <c r="BQ86">
        <v>4.2699999999999996</v>
      </c>
      <c r="BR86">
        <v>1.1200000000000001</v>
      </c>
      <c r="BS86">
        <v>0.46</v>
      </c>
      <c r="BT86">
        <v>0</v>
      </c>
      <c r="BU86">
        <v>0</v>
      </c>
      <c r="BV86">
        <v>0</v>
      </c>
      <c r="BW86">
        <f t="shared" si="5"/>
        <v>77.72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215.5301</v>
      </c>
      <c r="L87">
        <v>653.15250000000003</v>
      </c>
      <c r="M87">
        <v>0</v>
      </c>
      <c r="N87">
        <v>118.125</v>
      </c>
      <c r="O87">
        <v>123.66562500000001</v>
      </c>
      <c r="P87">
        <v>125.58750000000001</v>
      </c>
      <c r="Q87">
        <v>21.82</v>
      </c>
      <c r="R87">
        <v>42.390099999999997</v>
      </c>
      <c r="S87">
        <v>26.3901</v>
      </c>
      <c r="T87">
        <v>0</v>
      </c>
      <c r="U87">
        <v>345.375</v>
      </c>
      <c r="V87">
        <v>18.1401</v>
      </c>
      <c r="W87">
        <v>34.799309999999998</v>
      </c>
      <c r="X87">
        <v>147.515625</v>
      </c>
      <c r="Y87">
        <v>0</v>
      </c>
      <c r="Z87">
        <v>6.5537999999999998</v>
      </c>
      <c r="AA87">
        <v>42.14808</v>
      </c>
      <c r="AB87">
        <v>39.510120000000001</v>
      </c>
      <c r="AC87">
        <v>29.062808</v>
      </c>
      <c r="AD87">
        <v>36.544144000000003</v>
      </c>
      <c r="AE87">
        <v>30.792000000000002</v>
      </c>
      <c r="AF87">
        <v>26.622</v>
      </c>
      <c r="AG87">
        <v>37.059600000000003</v>
      </c>
      <c r="AH87">
        <v>152.94049999999999</v>
      </c>
      <c r="AI87">
        <v>14.003</v>
      </c>
      <c r="AJ87">
        <v>0</v>
      </c>
      <c r="AK87">
        <v>50.252400000000002</v>
      </c>
      <c r="AL87">
        <v>79.364599999999996</v>
      </c>
      <c r="AM87">
        <v>15.836040000000001</v>
      </c>
      <c r="AN87">
        <v>0.87997999999999998</v>
      </c>
      <c r="AO87">
        <v>27.635999999999999</v>
      </c>
      <c r="AP87">
        <v>11.529</v>
      </c>
      <c r="AQ87">
        <v>62.244</v>
      </c>
      <c r="AR87">
        <v>33.119999999999997</v>
      </c>
      <c r="AS87">
        <v>21.254159999999999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77.72</v>
      </c>
      <c r="BA87">
        <f t="shared" si="4"/>
        <v>2682.559992</v>
      </c>
      <c r="BB87">
        <v>84</v>
      </c>
      <c r="BD87">
        <v>25.2</v>
      </c>
      <c r="BE87">
        <v>3.73</v>
      </c>
      <c r="BF87">
        <v>2.2599999999999998</v>
      </c>
      <c r="BG87">
        <v>1.9</v>
      </c>
      <c r="BH87">
        <v>5.77</v>
      </c>
      <c r="BI87">
        <v>7.03</v>
      </c>
      <c r="BJ87">
        <v>3.21</v>
      </c>
      <c r="BK87">
        <v>4.1500000000000004</v>
      </c>
      <c r="BL87">
        <v>2.19</v>
      </c>
      <c r="BM87">
        <v>0</v>
      </c>
      <c r="BN87">
        <v>0.49</v>
      </c>
      <c r="BO87">
        <v>12.05</v>
      </c>
      <c r="BP87">
        <v>3.89</v>
      </c>
      <c r="BQ87">
        <v>4.2699999999999996</v>
      </c>
      <c r="BR87">
        <v>1.1200000000000001</v>
      </c>
      <c r="BS87">
        <v>0.46</v>
      </c>
      <c r="BT87">
        <v>0</v>
      </c>
      <c r="BU87">
        <v>0</v>
      </c>
      <c r="BV87">
        <v>0</v>
      </c>
      <c r="BW87">
        <f t="shared" si="5"/>
        <v>77.72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215.5301</v>
      </c>
      <c r="L88">
        <v>653.15250000000003</v>
      </c>
      <c r="M88">
        <v>0</v>
      </c>
      <c r="N88">
        <v>118.125</v>
      </c>
      <c r="O88">
        <v>123.66562500000001</v>
      </c>
      <c r="P88">
        <v>125.58750000000001</v>
      </c>
      <c r="Q88">
        <v>21.82</v>
      </c>
      <c r="R88">
        <v>42.390099999999997</v>
      </c>
      <c r="S88">
        <v>26.3901</v>
      </c>
      <c r="T88">
        <v>0</v>
      </c>
      <c r="U88">
        <v>345.375</v>
      </c>
      <c r="V88">
        <v>18.1401</v>
      </c>
      <c r="W88">
        <v>34.799309999999998</v>
      </c>
      <c r="X88">
        <v>147.515625</v>
      </c>
      <c r="Y88">
        <v>0</v>
      </c>
      <c r="Z88">
        <v>6.5537999999999998</v>
      </c>
      <c r="AA88">
        <v>42.14808</v>
      </c>
      <c r="AB88">
        <v>39.510120000000001</v>
      </c>
      <c r="AC88">
        <v>29.062808</v>
      </c>
      <c r="AD88">
        <v>36.544144000000003</v>
      </c>
      <c r="AE88">
        <v>30.792000000000002</v>
      </c>
      <c r="AF88">
        <v>26.622</v>
      </c>
      <c r="AG88">
        <v>37.059600000000003</v>
      </c>
      <c r="AH88">
        <v>152.94049999999999</v>
      </c>
      <c r="AI88">
        <v>14.003</v>
      </c>
      <c r="AJ88">
        <v>0</v>
      </c>
      <c r="AK88">
        <v>50.252400000000002</v>
      </c>
      <c r="AL88">
        <v>79.364599999999996</v>
      </c>
      <c r="AM88">
        <v>15.836040000000001</v>
      </c>
      <c r="AN88">
        <v>0.87997999999999998</v>
      </c>
      <c r="AO88">
        <v>27.635999999999999</v>
      </c>
      <c r="AP88">
        <v>11.529</v>
      </c>
      <c r="AQ88">
        <v>62.244</v>
      </c>
      <c r="AR88">
        <v>33.119999999999997</v>
      </c>
      <c r="AS88">
        <v>21.254159999999999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77.72</v>
      </c>
      <c r="BA88">
        <f t="shared" si="4"/>
        <v>2682.559992</v>
      </c>
      <c r="BB88">
        <v>85</v>
      </c>
      <c r="BD88">
        <v>25.2</v>
      </c>
      <c r="BE88">
        <v>3.73</v>
      </c>
      <c r="BF88">
        <v>2.2599999999999998</v>
      </c>
      <c r="BG88">
        <v>1.9</v>
      </c>
      <c r="BH88">
        <v>5.77</v>
      </c>
      <c r="BI88">
        <v>7.03</v>
      </c>
      <c r="BJ88">
        <v>3.21</v>
      </c>
      <c r="BK88">
        <v>4.1500000000000004</v>
      </c>
      <c r="BL88">
        <v>2.19</v>
      </c>
      <c r="BM88">
        <v>0</v>
      </c>
      <c r="BN88">
        <v>0.49</v>
      </c>
      <c r="BO88">
        <v>12.05</v>
      </c>
      <c r="BP88">
        <v>3.89</v>
      </c>
      <c r="BQ88">
        <v>4.2699999999999996</v>
      </c>
      <c r="BR88">
        <v>1.1200000000000001</v>
      </c>
      <c r="BS88">
        <v>0.46</v>
      </c>
      <c r="BT88">
        <v>0</v>
      </c>
      <c r="BU88">
        <v>0</v>
      </c>
      <c r="BV88">
        <v>0</v>
      </c>
      <c r="BW88">
        <f t="shared" si="5"/>
        <v>77.72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215.5301</v>
      </c>
      <c r="L89">
        <v>653.15250000000003</v>
      </c>
      <c r="M89">
        <v>15</v>
      </c>
      <c r="N89">
        <v>118.125</v>
      </c>
      <c r="O89">
        <v>123.66562500000001</v>
      </c>
      <c r="P89">
        <v>125.58750000000001</v>
      </c>
      <c r="Q89">
        <v>21.82</v>
      </c>
      <c r="R89">
        <v>42.390099999999997</v>
      </c>
      <c r="S89">
        <v>26.3901</v>
      </c>
      <c r="T89">
        <v>0</v>
      </c>
      <c r="U89">
        <v>345.375</v>
      </c>
      <c r="V89">
        <v>18.1401</v>
      </c>
      <c r="W89">
        <v>34.799309999999998</v>
      </c>
      <c r="X89">
        <v>147.515625</v>
      </c>
      <c r="Y89">
        <v>0</v>
      </c>
      <c r="Z89">
        <v>6.5537999999999998</v>
      </c>
      <c r="AA89">
        <v>42.14808</v>
      </c>
      <c r="AB89">
        <v>39.510120000000001</v>
      </c>
      <c r="AC89">
        <v>29.062808</v>
      </c>
      <c r="AD89">
        <v>36.544144000000003</v>
      </c>
      <c r="AE89">
        <v>49.436556000000003</v>
      </c>
      <c r="AF89">
        <v>26.622</v>
      </c>
      <c r="AG89">
        <v>37.059600000000003</v>
      </c>
      <c r="AH89">
        <v>152.94049999999999</v>
      </c>
      <c r="AI89">
        <v>14.003</v>
      </c>
      <c r="AJ89">
        <v>0</v>
      </c>
      <c r="AK89">
        <v>50.252400000000002</v>
      </c>
      <c r="AL89">
        <v>79.364599999999996</v>
      </c>
      <c r="AM89">
        <v>15.836040000000001</v>
      </c>
      <c r="AN89">
        <v>0.87997999999999998</v>
      </c>
      <c r="AO89">
        <v>27.635999999999999</v>
      </c>
      <c r="AP89">
        <v>11.529</v>
      </c>
      <c r="AQ89">
        <v>62.244</v>
      </c>
      <c r="AR89">
        <v>33.119999999999997</v>
      </c>
      <c r="AS89">
        <v>21.254159999999999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77.72</v>
      </c>
      <c r="BA89">
        <f t="shared" si="4"/>
        <v>2716.2045480000002</v>
      </c>
      <c r="BB89">
        <v>86</v>
      </c>
      <c r="BD89">
        <v>25.2</v>
      </c>
      <c r="BE89">
        <v>3.73</v>
      </c>
      <c r="BF89">
        <v>2.2599999999999998</v>
      </c>
      <c r="BG89">
        <v>1.9</v>
      </c>
      <c r="BH89">
        <v>5.77</v>
      </c>
      <c r="BI89">
        <v>7.03</v>
      </c>
      <c r="BJ89">
        <v>3.21</v>
      </c>
      <c r="BK89">
        <v>4.1500000000000004</v>
      </c>
      <c r="BL89">
        <v>2.19</v>
      </c>
      <c r="BM89">
        <v>0</v>
      </c>
      <c r="BN89">
        <v>0.49</v>
      </c>
      <c r="BO89">
        <v>12.05</v>
      </c>
      <c r="BP89">
        <v>3.89</v>
      </c>
      <c r="BQ89">
        <v>4.2699999999999996</v>
      </c>
      <c r="BR89">
        <v>1.1200000000000001</v>
      </c>
      <c r="BS89">
        <v>0.46</v>
      </c>
      <c r="BT89">
        <v>0</v>
      </c>
      <c r="BU89">
        <v>0</v>
      </c>
      <c r="BV89">
        <v>0</v>
      </c>
      <c r="BW89">
        <f t="shared" si="5"/>
        <v>77.72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215.5301</v>
      </c>
      <c r="L90">
        <v>653.15250000000003</v>
      </c>
      <c r="M90">
        <v>20</v>
      </c>
      <c r="N90">
        <v>118.125</v>
      </c>
      <c r="O90">
        <v>123.66562500000001</v>
      </c>
      <c r="P90">
        <v>125.58750000000001</v>
      </c>
      <c r="Q90">
        <v>21.82</v>
      </c>
      <c r="R90">
        <v>42.390099999999997</v>
      </c>
      <c r="S90">
        <v>26.3901</v>
      </c>
      <c r="T90">
        <v>0</v>
      </c>
      <c r="U90">
        <v>345.375</v>
      </c>
      <c r="V90">
        <v>18.1401</v>
      </c>
      <c r="W90">
        <v>34.799309999999998</v>
      </c>
      <c r="X90">
        <v>147.515625</v>
      </c>
      <c r="Y90">
        <v>0</v>
      </c>
      <c r="Z90">
        <v>6.5537999999999998</v>
      </c>
      <c r="AA90">
        <v>42.14808</v>
      </c>
      <c r="AB90">
        <v>39.510120000000001</v>
      </c>
      <c r="AC90">
        <v>29.062808</v>
      </c>
      <c r="AD90">
        <v>36.544144000000003</v>
      </c>
      <c r="AE90">
        <v>49.436556000000003</v>
      </c>
      <c r="AF90">
        <v>26.622</v>
      </c>
      <c r="AG90">
        <v>37.059600000000003</v>
      </c>
      <c r="AH90">
        <v>152.94049999999999</v>
      </c>
      <c r="AI90">
        <v>14.003</v>
      </c>
      <c r="AJ90">
        <v>0</v>
      </c>
      <c r="AK90">
        <v>50.252400000000002</v>
      </c>
      <c r="AL90">
        <v>79.364599999999996</v>
      </c>
      <c r="AM90">
        <v>15.836040000000001</v>
      </c>
      <c r="AN90">
        <v>0.87997999999999998</v>
      </c>
      <c r="AO90">
        <v>27.635999999999999</v>
      </c>
      <c r="AP90">
        <v>11.529</v>
      </c>
      <c r="AQ90">
        <v>62.244</v>
      </c>
      <c r="AR90">
        <v>33.119999999999997</v>
      </c>
      <c r="AS90">
        <v>21.254159999999999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77.72</v>
      </c>
      <c r="BA90">
        <f t="shared" si="4"/>
        <v>2721.2045480000002</v>
      </c>
      <c r="BB90">
        <v>87</v>
      </c>
      <c r="BD90">
        <v>25.2</v>
      </c>
      <c r="BE90">
        <v>3.73</v>
      </c>
      <c r="BF90">
        <v>2.2599999999999998</v>
      </c>
      <c r="BG90">
        <v>1.9</v>
      </c>
      <c r="BH90">
        <v>5.77</v>
      </c>
      <c r="BI90">
        <v>7.03</v>
      </c>
      <c r="BJ90">
        <v>3.21</v>
      </c>
      <c r="BK90">
        <v>4.1500000000000004</v>
      </c>
      <c r="BL90">
        <v>2.19</v>
      </c>
      <c r="BM90">
        <v>0</v>
      </c>
      <c r="BN90">
        <v>0.49</v>
      </c>
      <c r="BO90">
        <v>12.05</v>
      </c>
      <c r="BP90">
        <v>3.89</v>
      </c>
      <c r="BQ90">
        <v>4.2699999999999996</v>
      </c>
      <c r="BR90">
        <v>1.1200000000000001</v>
      </c>
      <c r="BS90">
        <v>0.46</v>
      </c>
      <c r="BT90">
        <v>0</v>
      </c>
      <c r="BU90">
        <v>0</v>
      </c>
      <c r="BV90">
        <v>0</v>
      </c>
      <c r="BW90">
        <f t="shared" si="5"/>
        <v>77.72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215.5301</v>
      </c>
      <c r="L91">
        <v>653.15250000000003</v>
      </c>
      <c r="M91">
        <v>25</v>
      </c>
      <c r="N91">
        <v>118.125</v>
      </c>
      <c r="O91">
        <v>123.66562500000001</v>
      </c>
      <c r="P91">
        <v>125.58750000000001</v>
      </c>
      <c r="Q91">
        <v>21.82</v>
      </c>
      <c r="R91">
        <v>42.390099999999997</v>
      </c>
      <c r="S91">
        <v>26.3901</v>
      </c>
      <c r="T91">
        <v>0</v>
      </c>
      <c r="U91">
        <v>345.375</v>
      </c>
      <c r="V91">
        <v>18.1401</v>
      </c>
      <c r="W91">
        <v>34.799309999999998</v>
      </c>
      <c r="X91">
        <v>147.515625</v>
      </c>
      <c r="Y91">
        <v>0</v>
      </c>
      <c r="Z91">
        <v>19.414999999999999</v>
      </c>
      <c r="AA91">
        <v>42.14808</v>
      </c>
      <c r="AB91">
        <v>39.510120000000001</v>
      </c>
      <c r="AC91">
        <v>29.062808</v>
      </c>
      <c r="AD91">
        <v>36.544144000000003</v>
      </c>
      <c r="AE91">
        <v>52.089799999999997</v>
      </c>
      <c r="AF91">
        <v>30.171600000000002</v>
      </c>
      <c r="AG91">
        <v>37.059600000000003</v>
      </c>
      <c r="AH91">
        <v>154.69245000000001</v>
      </c>
      <c r="AI91">
        <v>14.003</v>
      </c>
      <c r="AJ91">
        <v>0</v>
      </c>
      <c r="AK91">
        <v>50.252400000000002</v>
      </c>
      <c r="AL91">
        <v>79.364599999999996</v>
      </c>
      <c r="AM91">
        <v>15.836040000000001</v>
      </c>
      <c r="AN91">
        <v>0.87997999999999998</v>
      </c>
      <c r="AO91">
        <v>27.635999999999999</v>
      </c>
      <c r="AP91">
        <v>11.529</v>
      </c>
      <c r="AQ91">
        <v>62.244</v>
      </c>
      <c r="AR91">
        <v>33.119999999999997</v>
      </c>
      <c r="AS91">
        <v>21.79224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77.27</v>
      </c>
      <c r="BA91">
        <f t="shared" si="4"/>
        <v>2747.1086220000011</v>
      </c>
      <c r="BB91">
        <v>88</v>
      </c>
      <c r="BD91">
        <v>24.07</v>
      </c>
      <c r="BE91">
        <v>3.81</v>
      </c>
      <c r="BF91">
        <v>2.19</v>
      </c>
      <c r="BG91">
        <v>1.96</v>
      </c>
      <c r="BH91">
        <v>5.77</v>
      </c>
      <c r="BI91">
        <v>7.17</v>
      </c>
      <c r="BJ91">
        <v>3.11</v>
      </c>
      <c r="BK91">
        <v>4.09</v>
      </c>
      <c r="BL91">
        <v>2.34</v>
      </c>
      <c r="BM91">
        <v>0</v>
      </c>
      <c r="BN91">
        <v>0.51</v>
      </c>
      <c r="BO91">
        <v>12.34</v>
      </c>
      <c r="BP91">
        <v>3.98</v>
      </c>
      <c r="BQ91">
        <v>4.3899999999999997</v>
      </c>
      <c r="BR91">
        <v>1.08</v>
      </c>
      <c r="BS91">
        <v>0.46</v>
      </c>
      <c r="BT91">
        <v>0</v>
      </c>
      <c r="BU91">
        <v>0</v>
      </c>
      <c r="BV91">
        <v>0</v>
      </c>
      <c r="BW91">
        <f t="shared" si="5"/>
        <v>77.27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215.5301</v>
      </c>
      <c r="L92">
        <v>653.15250000000003</v>
      </c>
      <c r="M92">
        <v>25</v>
      </c>
      <c r="N92">
        <v>118.125</v>
      </c>
      <c r="O92">
        <v>123.66562500000001</v>
      </c>
      <c r="P92">
        <v>125.58750000000001</v>
      </c>
      <c r="Q92">
        <v>21.82</v>
      </c>
      <c r="R92">
        <v>42.390099999999997</v>
      </c>
      <c r="S92">
        <v>26.3901</v>
      </c>
      <c r="T92">
        <v>0</v>
      </c>
      <c r="U92">
        <v>345.375</v>
      </c>
      <c r="V92">
        <v>18.1401</v>
      </c>
      <c r="W92">
        <v>34.799309999999998</v>
      </c>
      <c r="X92">
        <v>147.515625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36.544144000000003</v>
      </c>
      <c r="AE92">
        <v>52.089799999999997</v>
      </c>
      <c r="AF92">
        <v>30.171600000000002</v>
      </c>
      <c r="AG92">
        <v>37.059600000000003</v>
      </c>
      <c r="AH92">
        <v>154.69245000000001</v>
      </c>
      <c r="AI92">
        <v>14.003</v>
      </c>
      <c r="AJ92">
        <v>0</v>
      </c>
      <c r="AK92">
        <v>50.252400000000002</v>
      </c>
      <c r="AL92">
        <v>79.364599999999996</v>
      </c>
      <c r="AM92">
        <v>15.836040000000001</v>
      </c>
      <c r="AN92">
        <v>0.87997999999999998</v>
      </c>
      <c r="AO92">
        <v>27.635999999999999</v>
      </c>
      <c r="AP92">
        <v>11.529</v>
      </c>
      <c r="AQ92">
        <v>62.244</v>
      </c>
      <c r="AR92">
        <v>33.119999999999997</v>
      </c>
      <c r="AS92">
        <v>21.79224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77.27</v>
      </c>
      <c r="BA92">
        <f t="shared" si="4"/>
        <v>2747.3550220000011</v>
      </c>
      <c r="BB92">
        <v>89</v>
      </c>
      <c r="BD92">
        <v>24.07</v>
      </c>
      <c r="BE92">
        <v>3.81</v>
      </c>
      <c r="BF92">
        <v>2.19</v>
      </c>
      <c r="BG92">
        <v>1.96</v>
      </c>
      <c r="BH92">
        <v>5.77</v>
      </c>
      <c r="BI92">
        <v>7.17</v>
      </c>
      <c r="BJ92">
        <v>3.11</v>
      </c>
      <c r="BK92">
        <v>4.09</v>
      </c>
      <c r="BL92">
        <v>2.34</v>
      </c>
      <c r="BM92">
        <v>0</v>
      </c>
      <c r="BN92">
        <v>0.51</v>
      </c>
      <c r="BO92">
        <v>12.34</v>
      </c>
      <c r="BP92">
        <v>3.98</v>
      </c>
      <c r="BQ92">
        <v>4.3899999999999997</v>
      </c>
      <c r="BR92">
        <v>1.08</v>
      </c>
      <c r="BS92">
        <v>0.46</v>
      </c>
      <c r="BT92">
        <v>0</v>
      </c>
      <c r="BU92">
        <v>0</v>
      </c>
      <c r="BV92">
        <v>0</v>
      </c>
      <c r="BW92">
        <f t="shared" si="5"/>
        <v>77.27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215.5301</v>
      </c>
      <c r="L93">
        <v>653.15250000000003</v>
      </c>
      <c r="M93">
        <v>35</v>
      </c>
      <c r="N93">
        <v>118.125</v>
      </c>
      <c r="O93">
        <v>123.66562500000001</v>
      </c>
      <c r="P93">
        <v>125.58750000000001</v>
      </c>
      <c r="Q93">
        <v>21.82</v>
      </c>
      <c r="R93">
        <v>42.390099999999997</v>
      </c>
      <c r="S93">
        <v>26.3901</v>
      </c>
      <c r="T93">
        <v>0</v>
      </c>
      <c r="U93">
        <v>348.97500000000002</v>
      </c>
      <c r="V93">
        <v>18.1401</v>
      </c>
      <c r="W93">
        <v>34.799309999999998</v>
      </c>
      <c r="X93">
        <v>147.515625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36.544144000000003</v>
      </c>
      <c r="AE93">
        <v>52.089799999999997</v>
      </c>
      <c r="AF93">
        <v>30.171600000000002</v>
      </c>
      <c r="AG93">
        <v>37.059600000000003</v>
      </c>
      <c r="AH93">
        <v>154.69245000000001</v>
      </c>
      <c r="AI93">
        <v>3.1825000000000001</v>
      </c>
      <c r="AJ93">
        <v>0</v>
      </c>
      <c r="AK93">
        <v>50.252400000000002</v>
      </c>
      <c r="AL93">
        <v>79.364599999999996</v>
      </c>
      <c r="AM93">
        <v>15.836040000000001</v>
      </c>
      <c r="AN93">
        <v>0.87997999999999998</v>
      </c>
      <c r="AO93">
        <v>29.4</v>
      </c>
      <c r="AP93">
        <v>11.529</v>
      </c>
      <c r="AQ93">
        <v>62.244</v>
      </c>
      <c r="AR93">
        <v>33.119999999999997</v>
      </c>
      <c r="AS93">
        <v>24.2136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77.27</v>
      </c>
      <c r="BA93">
        <f t="shared" si="4"/>
        <v>2754.3198820000007</v>
      </c>
      <c r="BB93">
        <v>90</v>
      </c>
      <c r="BD93">
        <v>24.07</v>
      </c>
      <c r="BE93">
        <v>3.81</v>
      </c>
      <c r="BF93">
        <v>2.19</v>
      </c>
      <c r="BG93">
        <v>1.96</v>
      </c>
      <c r="BH93">
        <v>5.77</v>
      </c>
      <c r="BI93">
        <v>7.17</v>
      </c>
      <c r="BJ93">
        <v>3.11</v>
      </c>
      <c r="BK93">
        <v>4.09</v>
      </c>
      <c r="BL93">
        <v>2.34</v>
      </c>
      <c r="BM93">
        <v>0</v>
      </c>
      <c r="BN93">
        <v>0.51</v>
      </c>
      <c r="BO93">
        <v>12.34</v>
      </c>
      <c r="BP93">
        <v>3.98</v>
      </c>
      <c r="BQ93">
        <v>4.3899999999999997</v>
      </c>
      <c r="BR93">
        <v>1.08</v>
      </c>
      <c r="BS93">
        <v>0.46</v>
      </c>
      <c r="BT93">
        <v>0</v>
      </c>
      <c r="BU93">
        <v>0</v>
      </c>
      <c r="BV93">
        <v>0</v>
      </c>
      <c r="BW93">
        <f t="shared" si="5"/>
        <v>77.27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215.5301</v>
      </c>
      <c r="L94">
        <v>653.15250000000003</v>
      </c>
      <c r="M94">
        <v>40</v>
      </c>
      <c r="N94">
        <v>118.125</v>
      </c>
      <c r="O94">
        <v>123.66562500000001</v>
      </c>
      <c r="P94">
        <v>125.58750000000001</v>
      </c>
      <c r="Q94">
        <v>21.82</v>
      </c>
      <c r="R94">
        <v>42.390099999999997</v>
      </c>
      <c r="S94">
        <v>26.3901</v>
      </c>
      <c r="T94">
        <v>0</v>
      </c>
      <c r="U94">
        <v>348.97500000000002</v>
      </c>
      <c r="V94">
        <v>18.1401</v>
      </c>
      <c r="W94">
        <v>34.799309999999998</v>
      </c>
      <c r="X94">
        <v>147.515625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36.544144000000003</v>
      </c>
      <c r="AE94">
        <v>52.089799999999997</v>
      </c>
      <c r="AF94">
        <v>30.171600000000002</v>
      </c>
      <c r="AG94">
        <v>37.059600000000003</v>
      </c>
      <c r="AH94">
        <v>154.69245000000001</v>
      </c>
      <c r="AI94">
        <v>3.1825000000000001</v>
      </c>
      <c r="AJ94">
        <v>0</v>
      </c>
      <c r="AK94">
        <v>50.252400000000002</v>
      </c>
      <c r="AL94">
        <v>79.364599999999996</v>
      </c>
      <c r="AM94">
        <v>15.836040000000001</v>
      </c>
      <c r="AN94">
        <v>0.87997999999999998</v>
      </c>
      <c r="AO94">
        <v>29.4</v>
      </c>
      <c r="AP94">
        <v>11.529</v>
      </c>
      <c r="AQ94">
        <v>62.244</v>
      </c>
      <c r="AR94">
        <v>33.119999999999997</v>
      </c>
      <c r="AS94">
        <v>24.2136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77.179999999999993</v>
      </c>
      <c r="BA94">
        <f t="shared" si="4"/>
        <v>2759.2298820000005</v>
      </c>
      <c r="BB94">
        <v>91</v>
      </c>
      <c r="BD94">
        <v>24.07</v>
      </c>
      <c r="BE94">
        <v>3.81</v>
      </c>
      <c r="BF94">
        <v>2.19</v>
      </c>
      <c r="BG94">
        <v>1.96</v>
      </c>
      <c r="BH94">
        <v>5.77</v>
      </c>
      <c r="BI94">
        <v>7.17</v>
      </c>
      <c r="BJ94">
        <v>3.11</v>
      </c>
      <c r="BK94">
        <v>4.04</v>
      </c>
      <c r="BL94">
        <v>2.2999999999999998</v>
      </c>
      <c r="BM94">
        <v>0</v>
      </c>
      <c r="BN94">
        <v>0.51</v>
      </c>
      <c r="BO94">
        <v>12.34</v>
      </c>
      <c r="BP94">
        <v>3.98</v>
      </c>
      <c r="BQ94">
        <v>4.3899999999999997</v>
      </c>
      <c r="BR94">
        <v>1.08</v>
      </c>
      <c r="BS94">
        <v>0.46</v>
      </c>
      <c r="BT94">
        <v>0</v>
      </c>
      <c r="BU94">
        <v>0</v>
      </c>
      <c r="BV94">
        <v>0</v>
      </c>
      <c r="BW94">
        <f t="shared" si="5"/>
        <v>77.179999999999993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215.5301</v>
      </c>
      <c r="L95">
        <v>653.15250000000003</v>
      </c>
      <c r="M95">
        <v>45</v>
      </c>
      <c r="N95">
        <v>118.125</v>
      </c>
      <c r="O95">
        <v>123.66562500000001</v>
      </c>
      <c r="P95">
        <v>125.58750000000001</v>
      </c>
      <c r="Q95">
        <v>21.82</v>
      </c>
      <c r="R95">
        <v>42.390099999999997</v>
      </c>
      <c r="S95">
        <v>26.3901</v>
      </c>
      <c r="T95">
        <v>0</v>
      </c>
      <c r="U95">
        <v>348.97500000000002</v>
      </c>
      <c r="V95">
        <v>18.1401</v>
      </c>
      <c r="W95">
        <v>34.799309999999998</v>
      </c>
      <c r="X95">
        <v>147.515625</v>
      </c>
      <c r="Y95">
        <v>0</v>
      </c>
      <c r="Z95">
        <v>6.5537999999999998</v>
      </c>
      <c r="AA95">
        <v>42.14808</v>
      </c>
      <c r="AB95">
        <v>39.510120000000001</v>
      </c>
      <c r="AC95">
        <v>29.062808</v>
      </c>
      <c r="AD95">
        <v>36.544144000000003</v>
      </c>
      <c r="AE95">
        <v>49.436556000000003</v>
      </c>
      <c r="AF95">
        <v>26.622</v>
      </c>
      <c r="AG95">
        <v>37.059600000000003</v>
      </c>
      <c r="AH95">
        <v>152.94049999999999</v>
      </c>
      <c r="AI95">
        <v>3.1825000000000001</v>
      </c>
      <c r="AJ95">
        <v>0</v>
      </c>
      <c r="AK95">
        <v>50.252400000000002</v>
      </c>
      <c r="AL95">
        <v>79.364599999999996</v>
      </c>
      <c r="AM95">
        <v>15.836040000000001</v>
      </c>
      <c r="AN95">
        <v>0.87997999999999998</v>
      </c>
      <c r="AO95">
        <v>29.4</v>
      </c>
      <c r="AP95">
        <v>11.529</v>
      </c>
      <c r="AQ95">
        <v>46.62</v>
      </c>
      <c r="AR95">
        <v>24.288</v>
      </c>
      <c r="AS95">
        <v>21.79224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77.179999999999993</v>
      </c>
      <c r="BA95">
        <f t="shared" si="4"/>
        <v>2716.2901280000005</v>
      </c>
      <c r="BB95">
        <v>92</v>
      </c>
      <c r="BD95">
        <v>24.07</v>
      </c>
      <c r="BE95">
        <v>3.81</v>
      </c>
      <c r="BF95">
        <v>2.19</v>
      </c>
      <c r="BG95">
        <v>1.96</v>
      </c>
      <c r="BH95">
        <v>5.77</v>
      </c>
      <c r="BI95">
        <v>7.17</v>
      </c>
      <c r="BJ95">
        <v>3.11</v>
      </c>
      <c r="BK95">
        <v>4.04</v>
      </c>
      <c r="BL95">
        <v>2.2999999999999998</v>
      </c>
      <c r="BM95">
        <v>0</v>
      </c>
      <c r="BN95">
        <v>0.51</v>
      </c>
      <c r="BO95">
        <v>12.34</v>
      </c>
      <c r="BP95">
        <v>3.98</v>
      </c>
      <c r="BQ95">
        <v>4.3899999999999997</v>
      </c>
      <c r="BR95">
        <v>1.08</v>
      </c>
      <c r="BS95">
        <v>0.46</v>
      </c>
      <c r="BT95">
        <v>0</v>
      </c>
      <c r="BU95">
        <v>0</v>
      </c>
      <c r="BV95">
        <v>0</v>
      </c>
      <c r="BW95">
        <f t="shared" si="5"/>
        <v>77.179999999999993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215.5301</v>
      </c>
      <c r="L96">
        <v>653.15250000000003</v>
      </c>
      <c r="M96">
        <v>46</v>
      </c>
      <c r="N96">
        <v>118.125</v>
      </c>
      <c r="O96">
        <v>123.66562500000001</v>
      </c>
      <c r="P96">
        <v>125.58750000000001</v>
      </c>
      <c r="Q96">
        <v>21.82</v>
      </c>
      <c r="R96">
        <v>42.390099999999997</v>
      </c>
      <c r="S96">
        <v>26.3901</v>
      </c>
      <c r="T96">
        <v>0</v>
      </c>
      <c r="U96">
        <v>348.97500000000002</v>
      </c>
      <c r="V96">
        <v>18.1401</v>
      </c>
      <c r="W96">
        <v>34.799309999999998</v>
      </c>
      <c r="X96">
        <v>147.515625</v>
      </c>
      <c r="Y96">
        <v>0</v>
      </c>
      <c r="Z96">
        <v>6.5537999999999998</v>
      </c>
      <c r="AA96">
        <v>42.14808</v>
      </c>
      <c r="AB96">
        <v>39.510120000000001</v>
      </c>
      <c r="AC96">
        <v>29.062808</v>
      </c>
      <c r="AD96">
        <v>36.544144000000003</v>
      </c>
      <c r="AE96">
        <v>49.436556000000003</v>
      </c>
      <c r="AF96">
        <v>26.622</v>
      </c>
      <c r="AG96">
        <v>37.059600000000003</v>
      </c>
      <c r="AH96">
        <v>152.94049999999999</v>
      </c>
      <c r="AI96">
        <v>3.1825000000000001</v>
      </c>
      <c r="AJ96">
        <v>0</v>
      </c>
      <c r="AK96">
        <v>50.252400000000002</v>
      </c>
      <c r="AL96">
        <v>79.364599999999996</v>
      </c>
      <c r="AM96">
        <v>15.836040000000001</v>
      </c>
      <c r="AN96">
        <v>0.87997999999999998</v>
      </c>
      <c r="AO96">
        <v>29.4</v>
      </c>
      <c r="AP96">
        <v>11.529</v>
      </c>
      <c r="AQ96">
        <v>46.62</v>
      </c>
      <c r="AR96">
        <v>24.288</v>
      </c>
      <c r="AS96">
        <v>21.79224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77.179999999999993</v>
      </c>
      <c r="BA96">
        <f t="shared" si="4"/>
        <v>2717.2901280000005</v>
      </c>
      <c r="BB96">
        <v>93</v>
      </c>
      <c r="BD96">
        <v>24.07</v>
      </c>
      <c r="BE96">
        <v>3.81</v>
      </c>
      <c r="BF96">
        <v>2.19</v>
      </c>
      <c r="BG96">
        <v>1.96</v>
      </c>
      <c r="BH96">
        <v>5.77</v>
      </c>
      <c r="BI96">
        <v>7.17</v>
      </c>
      <c r="BJ96">
        <v>3.11</v>
      </c>
      <c r="BK96">
        <v>4.04</v>
      </c>
      <c r="BL96">
        <v>2.2999999999999998</v>
      </c>
      <c r="BM96">
        <v>0</v>
      </c>
      <c r="BN96">
        <v>0.51</v>
      </c>
      <c r="BO96">
        <v>12.34</v>
      </c>
      <c r="BP96">
        <v>3.98</v>
      </c>
      <c r="BQ96">
        <v>4.3899999999999997</v>
      </c>
      <c r="BR96">
        <v>1.08</v>
      </c>
      <c r="BS96">
        <v>0.46</v>
      </c>
      <c r="BT96">
        <v>0</v>
      </c>
      <c r="BU96">
        <v>0</v>
      </c>
      <c r="BV96">
        <v>0</v>
      </c>
      <c r="BW96">
        <f t="shared" si="5"/>
        <v>77.179999999999993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215.5301</v>
      </c>
      <c r="L97">
        <v>653.15250000000003</v>
      </c>
      <c r="M97">
        <v>46</v>
      </c>
      <c r="N97">
        <v>118.125</v>
      </c>
      <c r="O97">
        <v>123.66562500000001</v>
      </c>
      <c r="P97">
        <v>125.58750000000001</v>
      </c>
      <c r="Q97">
        <v>21.82</v>
      </c>
      <c r="R97">
        <v>42.390099999999997</v>
      </c>
      <c r="S97">
        <v>26.3901</v>
      </c>
      <c r="T97">
        <v>0</v>
      </c>
      <c r="U97">
        <v>348.97500000000002</v>
      </c>
      <c r="V97">
        <v>18.1401</v>
      </c>
      <c r="W97">
        <v>34.799309999999998</v>
      </c>
      <c r="X97">
        <v>147.515625</v>
      </c>
      <c r="Y97">
        <v>0</v>
      </c>
      <c r="Z97">
        <v>6.5537999999999998</v>
      </c>
      <c r="AA97">
        <v>42.14808</v>
      </c>
      <c r="AB97">
        <v>39.510120000000001</v>
      </c>
      <c r="AC97">
        <v>29.062808</v>
      </c>
      <c r="AD97">
        <v>36.544144000000003</v>
      </c>
      <c r="AE97">
        <v>49.436556000000003</v>
      </c>
      <c r="AF97">
        <v>26.622</v>
      </c>
      <c r="AG97">
        <v>37.059600000000003</v>
      </c>
      <c r="AH97">
        <v>152.94049999999999</v>
      </c>
      <c r="AI97">
        <v>3.1825000000000001</v>
      </c>
      <c r="AJ97">
        <v>0</v>
      </c>
      <c r="AK97">
        <v>50.252400000000002</v>
      </c>
      <c r="AL97">
        <v>79.364599999999996</v>
      </c>
      <c r="AM97">
        <v>15.836040000000001</v>
      </c>
      <c r="AN97">
        <v>0.87997999999999998</v>
      </c>
      <c r="AO97">
        <v>29.4</v>
      </c>
      <c r="AP97">
        <v>11.529</v>
      </c>
      <c r="AQ97">
        <v>46.62</v>
      </c>
      <c r="AR97">
        <v>28.704000000000001</v>
      </c>
      <c r="AS97">
        <v>21.79224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77.179999999999993</v>
      </c>
      <c r="BA97">
        <f t="shared" si="4"/>
        <v>2721.7061280000007</v>
      </c>
      <c r="BB97">
        <v>94</v>
      </c>
      <c r="BD97">
        <v>24.07</v>
      </c>
      <c r="BE97">
        <v>3.81</v>
      </c>
      <c r="BF97">
        <v>2.19</v>
      </c>
      <c r="BG97">
        <v>1.96</v>
      </c>
      <c r="BH97">
        <v>5.77</v>
      </c>
      <c r="BI97">
        <v>7.17</v>
      </c>
      <c r="BJ97">
        <v>3.11</v>
      </c>
      <c r="BK97">
        <v>4.04</v>
      </c>
      <c r="BL97">
        <v>2.2999999999999998</v>
      </c>
      <c r="BM97">
        <v>0</v>
      </c>
      <c r="BN97">
        <v>0.51</v>
      </c>
      <c r="BO97">
        <v>12.34</v>
      </c>
      <c r="BP97">
        <v>3.98</v>
      </c>
      <c r="BQ97">
        <v>4.3899999999999997</v>
      </c>
      <c r="BR97">
        <v>1.08</v>
      </c>
      <c r="BS97">
        <v>0.46</v>
      </c>
      <c r="BT97">
        <v>0</v>
      </c>
      <c r="BU97">
        <v>0</v>
      </c>
      <c r="BV97">
        <v>0</v>
      </c>
      <c r="BW97">
        <f t="shared" si="5"/>
        <v>77.179999999999993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215.5301</v>
      </c>
      <c r="L98">
        <v>653.15250000000003</v>
      </c>
      <c r="M98">
        <v>46</v>
      </c>
      <c r="N98">
        <v>118.125</v>
      </c>
      <c r="O98">
        <v>123.66562500000001</v>
      </c>
      <c r="P98">
        <v>125.58750000000001</v>
      </c>
      <c r="Q98">
        <v>21.82</v>
      </c>
      <c r="R98">
        <v>42.390099999999997</v>
      </c>
      <c r="S98">
        <v>26.3901</v>
      </c>
      <c r="T98">
        <v>0</v>
      </c>
      <c r="U98">
        <v>348.97500000000002</v>
      </c>
      <c r="V98">
        <v>18.1401</v>
      </c>
      <c r="W98">
        <v>34.799309999999998</v>
      </c>
      <c r="X98">
        <v>147.515625</v>
      </c>
      <c r="Y98">
        <v>0</v>
      </c>
      <c r="Z98">
        <v>6.5537999999999998</v>
      </c>
      <c r="AA98">
        <v>42.14808</v>
      </c>
      <c r="AB98">
        <v>39.510120000000001</v>
      </c>
      <c r="AC98">
        <v>29.062808</v>
      </c>
      <c r="AD98">
        <v>36.544144000000003</v>
      </c>
      <c r="AE98">
        <v>49.436556000000003</v>
      </c>
      <c r="AF98">
        <v>26.622</v>
      </c>
      <c r="AG98">
        <v>37.059600000000003</v>
      </c>
      <c r="AH98">
        <v>152.94049999999999</v>
      </c>
      <c r="AI98">
        <v>3.1825000000000001</v>
      </c>
      <c r="AJ98">
        <v>0</v>
      </c>
      <c r="AK98">
        <v>50.252400000000002</v>
      </c>
      <c r="AL98">
        <v>79.364599999999996</v>
      </c>
      <c r="AM98">
        <v>15.836040000000001</v>
      </c>
      <c r="AN98">
        <v>0.87997999999999998</v>
      </c>
      <c r="AO98">
        <v>29.4</v>
      </c>
      <c r="AP98">
        <v>11.529</v>
      </c>
      <c r="AQ98">
        <v>46.62</v>
      </c>
      <c r="AR98">
        <v>28.704000000000001</v>
      </c>
      <c r="AS98">
        <v>21.79224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77.179999999999993</v>
      </c>
      <c r="BA98">
        <f t="shared" si="4"/>
        <v>2721.7061280000007</v>
      </c>
      <c r="BB98">
        <v>95</v>
      </c>
      <c r="BD98">
        <v>24.07</v>
      </c>
      <c r="BE98">
        <v>3.81</v>
      </c>
      <c r="BF98">
        <v>2.19</v>
      </c>
      <c r="BG98">
        <v>1.96</v>
      </c>
      <c r="BH98">
        <v>5.77</v>
      </c>
      <c r="BI98">
        <v>7.17</v>
      </c>
      <c r="BJ98">
        <v>3.11</v>
      </c>
      <c r="BK98">
        <v>4.04</v>
      </c>
      <c r="BL98">
        <v>2.2999999999999998</v>
      </c>
      <c r="BM98">
        <v>0</v>
      </c>
      <c r="BN98">
        <v>0.51</v>
      </c>
      <c r="BO98">
        <v>12.34</v>
      </c>
      <c r="BP98">
        <v>3.98</v>
      </c>
      <c r="BQ98">
        <v>4.3899999999999997</v>
      </c>
      <c r="BR98">
        <v>1.08</v>
      </c>
      <c r="BS98">
        <v>0.46</v>
      </c>
      <c r="BT98">
        <v>0</v>
      </c>
      <c r="BU98">
        <v>0</v>
      </c>
      <c r="BV98">
        <v>0</v>
      </c>
      <c r="BW98">
        <f t="shared" si="5"/>
        <v>77.179999999999993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3.9773534834999991</v>
      </c>
      <c r="L99">
        <f t="shared" si="6"/>
        <v>12.851990283249977</v>
      </c>
      <c r="M99">
        <f t="shared" si="6"/>
        <v>0.44324999999999998</v>
      </c>
      <c r="N99">
        <f t="shared" si="6"/>
        <v>2.835</v>
      </c>
      <c r="O99">
        <f t="shared" si="6"/>
        <v>2.9679749999999947</v>
      </c>
      <c r="P99">
        <f t="shared" si="6"/>
        <v>3.0140999999999951</v>
      </c>
      <c r="Q99">
        <f t="shared" si="6"/>
        <v>0.46034304999999942</v>
      </c>
      <c r="R99">
        <f t="shared" si="6"/>
        <v>0.89969291600000101</v>
      </c>
      <c r="S99">
        <f t="shared" si="6"/>
        <v>0.56361663000000051</v>
      </c>
      <c r="T99">
        <f t="shared" si="6"/>
        <v>0</v>
      </c>
      <c r="U99">
        <f t="shared" si="6"/>
        <v>8.2662749999999985</v>
      </c>
      <c r="V99">
        <f t="shared" si="6"/>
        <v>0.40942753400000054</v>
      </c>
      <c r="W99">
        <f t="shared" si="6"/>
        <v>0.8196951449999994</v>
      </c>
      <c r="X99">
        <f t="shared" si="6"/>
        <v>3.4619442375</v>
      </c>
      <c r="Y99">
        <f t="shared" si="6"/>
        <v>0</v>
      </c>
      <c r="Z99">
        <f t="shared" si="6"/>
        <v>0.22031570000000003</v>
      </c>
      <c r="AA99">
        <f t="shared" si="6"/>
        <v>0.42658972999999972</v>
      </c>
      <c r="AB99">
        <f t="shared" si="6"/>
        <v>0.62557689999999899</v>
      </c>
      <c r="AC99">
        <f t="shared" si="6"/>
        <v>0.46470472599999896</v>
      </c>
      <c r="AD99">
        <f t="shared" si="6"/>
        <v>0.87727345799999923</v>
      </c>
      <c r="AE99">
        <f t="shared" si="6"/>
        <v>1.0353130010000005</v>
      </c>
      <c r="AF99">
        <f t="shared" si="6"/>
        <v>0.36560880000000012</v>
      </c>
      <c r="AG99">
        <f t="shared" si="6"/>
        <v>0.88943040000000084</v>
      </c>
      <c r="AH99">
        <f t="shared" si="6"/>
        <v>3.6758278500000041</v>
      </c>
      <c r="AI99">
        <f t="shared" si="6"/>
        <v>0.28333797499999985</v>
      </c>
      <c r="AJ99">
        <f t="shared" si="6"/>
        <v>0</v>
      </c>
      <c r="AK99">
        <f t="shared" si="6"/>
        <v>1.2060575999999998</v>
      </c>
      <c r="AL99">
        <f t="shared" si="6"/>
        <v>1.9176485999999979</v>
      </c>
      <c r="AM99">
        <f t="shared" si="6"/>
        <v>0.10658668000000006</v>
      </c>
      <c r="AN99">
        <f t="shared" si="6"/>
        <v>2.1119520000000048E-2</v>
      </c>
      <c r="AO99">
        <f t="shared" si="6"/>
        <v>0.68134499999999987</v>
      </c>
      <c r="AP99">
        <f t="shared" si="6"/>
        <v>0.263918025</v>
      </c>
      <c r="AQ99">
        <f t="shared" si="6"/>
        <v>0.73899000000000015</v>
      </c>
      <c r="AR99">
        <f t="shared" si="6"/>
        <v>0.81516599999999917</v>
      </c>
      <c r="AS99">
        <f t="shared" si="6"/>
        <v>0.58226982000000072</v>
      </c>
      <c r="AT99">
        <f t="shared" si="6"/>
        <v>0.35839292649999938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1.8500775000000009</v>
      </c>
      <c r="BA99">
        <f t="shared" si="4"/>
        <v>58.376213490749961</v>
      </c>
      <c r="BD99">
        <f t="shared" ref="BD99:BW99" si="7">SUM(BD3:BD98)/4000</f>
        <v>0.58763999999999994</v>
      </c>
      <c r="BE99">
        <f t="shared" si="7"/>
        <v>9.0760000000000091E-2</v>
      </c>
      <c r="BF99">
        <f t="shared" si="7"/>
        <v>5.0582499999999989E-2</v>
      </c>
      <c r="BG99">
        <f t="shared" si="7"/>
        <v>4.6560000000000004E-2</v>
      </c>
      <c r="BH99">
        <f t="shared" si="7"/>
        <v>0.13771999999999981</v>
      </c>
      <c r="BI99">
        <f t="shared" si="7"/>
        <v>0.17095999999999989</v>
      </c>
      <c r="BJ99">
        <f t="shared" si="7"/>
        <v>7.5440000000000118E-2</v>
      </c>
      <c r="BK99">
        <f t="shared" si="7"/>
        <v>9.9524999999999905E-2</v>
      </c>
      <c r="BL99">
        <f t="shared" si="7"/>
        <v>5.3305000000000061E-2</v>
      </c>
      <c r="BM99">
        <f t="shared" si="7"/>
        <v>0</v>
      </c>
      <c r="BN99">
        <f t="shared" si="7"/>
        <v>1.2080000000000013E-2</v>
      </c>
      <c r="BO99">
        <f t="shared" si="7"/>
        <v>0.29379999999999978</v>
      </c>
      <c r="BP99">
        <f t="shared" si="7"/>
        <v>9.4599999999999948E-2</v>
      </c>
      <c r="BQ99">
        <f t="shared" si="7"/>
        <v>0.10439999999999974</v>
      </c>
      <c r="BR99">
        <f t="shared" si="7"/>
        <v>2.6319999999999996E-2</v>
      </c>
      <c r="BS99">
        <f t="shared" si="7"/>
        <v>6.3850000000000096E-3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1.8500775000000009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8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8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367</v>
      </c>
      <c r="AU2" s="169"/>
      <c r="AV2" s="206" t="s">
        <v>374</v>
      </c>
      <c r="AW2" s="206" t="s">
        <v>375</v>
      </c>
      <c r="AX2" s="206" t="s">
        <v>376</v>
      </c>
      <c r="AY2" s="169"/>
      <c r="AZ2" s="196"/>
      <c r="BA2" s="218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208.97798499999999</v>
      </c>
      <c r="L3">
        <v>622.69854799999996</v>
      </c>
      <c r="M3">
        <v>44.601599999999998</v>
      </c>
      <c r="N3">
        <v>114.53400000000001</v>
      </c>
      <c r="O3">
        <v>119.90619</v>
      </c>
      <c r="P3">
        <v>121.76964</v>
      </c>
      <c r="Q3">
        <v>21.156672</v>
      </c>
      <c r="R3">
        <v>41.101441000000001</v>
      </c>
      <c r="S3">
        <v>25.587841000000001</v>
      </c>
      <c r="T3">
        <v>0</v>
      </c>
      <c r="U3">
        <v>329.42160000000001</v>
      </c>
      <c r="V3">
        <v>20.099807999999999</v>
      </c>
      <c r="W3">
        <v>33.741410999999999</v>
      </c>
      <c r="X3">
        <v>143.03115</v>
      </c>
      <c r="Y3">
        <v>0</v>
      </c>
      <c r="Z3">
        <v>6.3545639999999999</v>
      </c>
      <c r="AA3">
        <v>40.866777999999996</v>
      </c>
      <c r="AB3">
        <v>25.539342000000001</v>
      </c>
      <c r="AC3">
        <v>18.767267</v>
      </c>
      <c r="AD3">
        <v>35.479312</v>
      </c>
      <c r="AE3">
        <v>47.933684999999997</v>
      </c>
      <c r="AF3">
        <v>8.6042299999999994</v>
      </c>
      <c r="AG3">
        <v>35.932988000000002</v>
      </c>
      <c r="AH3">
        <v>148.29110900000001</v>
      </c>
      <c r="AI3">
        <v>3.0857519999999998</v>
      </c>
      <c r="AJ3">
        <v>0</v>
      </c>
      <c r="AK3">
        <v>48.724727000000001</v>
      </c>
      <c r="AL3">
        <v>76.951915999999997</v>
      </c>
      <c r="AM3">
        <v>0</v>
      </c>
      <c r="AN3">
        <v>0.85322900000000002</v>
      </c>
      <c r="AO3">
        <v>28.221177999999998</v>
      </c>
      <c r="AP3">
        <v>12.544782</v>
      </c>
      <c r="AQ3">
        <v>45.263837000000002</v>
      </c>
      <c r="AR3">
        <v>50.845824</v>
      </c>
      <c r="AS3">
        <v>31.564202999999999</v>
      </c>
      <c r="AT3">
        <v>14.540896999999999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74.460000000000008</v>
      </c>
      <c r="BA3">
        <f>SUM(B3:AZ3)</f>
        <v>2601.4535059999989</v>
      </c>
      <c r="BD3">
        <v>23.34</v>
      </c>
      <c r="BE3">
        <v>3.69</v>
      </c>
      <c r="BF3">
        <v>2.02</v>
      </c>
      <c r="BG3">
        <v>1.9</v>
      </c>
      <c r="BH3">
        <v>5.59</v>
      </c>
      <c r="BI3">
        <v>6.95</v>
      </c>
      <c r="BJ3">
        <v>3.02</v>
      </c>
      <c r="BK3">
        <v>3.97</v>
      </c>
      <c r="BL3">
        <v>2.16</v>
      </c>
      <c r="BM3">
        <v>0</v>
      </c>
      <c r="BN3">
        <v>0.49</v>
      </c>
      <c r="BO3">
        <v>11.96</v>
      </c>
      <c r="BP3">
        <v>3.86</v>
      </c>
      <c r="BQ3">
        <v>4.26</v>
      </c>
      <c r="BR3">
        <v>1.05</v>
      </c>
      <c r="BS3">
        <v>0.2</v>
      </c>
      <c r="BT3">
        <v>0</v>
      </c>
      <c r="BU3">
        <v>0</v>
      </c>
      <c r="BV3">
        <v>0</v>
      </c>
      <c r="BW3">
        <f>SUM(BD3:BV3)</f>
        <v>74.460000000000008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208.97798499999999</v>
      </c>
      <c r="L4">
        <v>622.69854799999996</v>
      </c>
      <c r="M4">
        <v>44.601599999999998</v>
      </c>
      <c r="N4">
        <v>114.53400000000001</v>
      </c>
      <c r="O4">
        <v>119.90619</v>
      </c>
      <c r="P4">
        <v>121.76964</v>
      </c>
      <c r="Q4">
        <v>21.156672</v>
      </c>
      <c r="R4">
        <v>41.101441000000001</v>
      </c>
      <c r="S4">
        <v>25.587841000000001</v>
      </c>
      <c r="T4">
        <v>0</v>
      </c>
      <c r="U4">
        <v>329.42160000000001</v>
      </c>
      <c r="V4">
        <v>20.099807999999999</v>
      </c>
      <c r="W4">
        <v>33.741410999999999</v>
      </c>
      <c r="X4">
        <v>143.03115</v>
      </c>
      <c r="Y4">
        <v>0</v>
      </c>
      <c r="Z4">
        <v>6.3545639999999999</v>
      </c>
      <c r="AA4">
        <v>40.866777999999996</v>
      </c>
      <c r="AB4">
        <v>25.539342000000001</v>
      </c>
      <c r="AC4">
        <v>18.767267</v>
      </c>
      <c r="AD4">
        <v>35.479312</v>
      </c>
      <c r="AE4">
        <v>47.933684999999997</v>
      </c>
      <c r="AF4">
        <v>8.6042299999999994</v>
      </c>
      <c r="AG4">
        <v>35.932988000000002</v>
      </c>
      <c r="AH4">
        <v>148.29110900000001</v>
      </c>
      <c r="AI4">
        <v>3.0857519999999998</v>
      </c>
      <c r="AJ4">
        <v>0</v>
      </c>
      <c r="AK4">
        <v>48.724727000000001</v>
      </c>
      <c r="AL4">
        <v>76.951915999999997</v>
      </c>
      <c r="AM4">
        <v>0</v>
      </c>
      <c r="AN4">
        <v>0.85322900000000002</v>
      </c>
      <c r="AO4">
        <v>28.221177999999998</v>
      </c>
      <c r="AP4">
        <v>12.544782</v>
      </c>
      <c r="AQ4">
        <v>45.263837000000002</v>
      </c>
      <c r="AR4">
        <v>50.845824</v>
      </c>
      <c r="AS4">
        <v>31.564202999999999</v>
      </c>
      <c r="AT4">
        <v>14.540896999999999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74.460000000000008</v>
      </c>
      <c r="BA4">
        <f t="shared" ref="BA4:BA67" si="1">SUM(B4:AZ4)</f>
        <v>2601.4535059999989</v>
      </c>
      <c r="BD4">
        <v>23.34</v>
      </c>
      <c r="BE4">
        <v>3.69</v>
      </c>
      <c r="BF4">
        <v>2.02</v>
      </c>
      <c r="BG4">
        <v>1.9</v>
      </c>
      <c r="BH4">
        <v>5.59</v>
      </c>
      <c r="BI4">
        <v>6.95</v>
      </c>
      <c r="BJ4">
        <v>3.02</v>
      </c>
      <c r="BK4">
        <v>3.97</v>
      </c>
      <c r="BL4">
        <v>2.16</v>
      </c>
      <c r="BM4">
        <v>0</v>
      </c>
      <c r="BN4">
        <v>0.49</v>
      </c>
      <c r="BO4">
        <v>11.96</v>
      </c>
      <c r="BP4">
        <v>3.86</v>
      </c>
      <c r="BQ4">
        <v>4.26</v>
      </c>
      <c r="BR4">
        <v>1.05</v>
      </c>
      <c r="BS4">
        <v>0.2</v>
      </c>
      <c r="BT4">
        <v>0</v>
      </c>
      <c r="BU4">
        <v>0</v>
      </c>
      <c r="BV4">
        <v>0</v>
      </c>
      <c r="BW4">
        <f t="shared" ref="BW4:BW67" si="2">SUM(BD4:BV4)</f>
        <v>74.460000000000008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208.97798499999999</v>
      </c>
      <c r="L5">
        <v>577.85483899999997</v>
      </c>
      <c r="M5">
        <v>44.601599999999998</v>
      </c>
      <c r="N5">
        <v>114.53400000000001</v>
      </c>
      <c r="O5">
        <v>119.90619</v>
      </c>
      <c r="P5">
        <v>121.76964</v>
      </c>
      <c r="Q5">
        <v>21.156672</v>
      </c>
      <c r="R5">
        <v>41.101441000000001</v>
      </c>
      <c r="S5">
        <v>25.587841000000001</v>
      </c>
      <c r="T5">
        <v>0</v>
      </c>
      <c r="U5">
        <v>329.42160000000001</v>
      </c>
      <c r="V5">
        <v>20.099807999999999</v>
      </c>
      <c r="W5">
        <v>33.741410999999999</v>
      </c>
      <c r="X5">
        <v>143.03115</v>
      </c>
      <c r="Y5">
        <v>0</v>
      </c>
      <c r="Z5">
        <v>6.3545639999999999</v>
      </c>
      <c r="AA5">
        <v>40.866777999999996</v>
      </c>
      <c r="AB5">
        <v>25.539342000000001</v>
      </c>
      <c r="AC5">
        <v>18.767267</v>
      </c>
      <c r="AD5">
        <v>35.479312</v>
      </c>
      <c r="AE5">
        <v>47.933684999999997</v>
      </c>
      <c r="AF5">
        <v>8.6042299999999994</v>
      </c>
      <c r="AG5">
        <v>35.932988000000002</v>
      </c>
      <c r="AH5">
        <v>148.29110900000001</v>
      </c>
      <c r="AI5">
        <v>3.0857519999999998</v>
      </c>
      <c r="AJ5">
        <v>0</v>
      </c>
      <c r="AK5">
        <v>48.724727000000001</v>
      </c>
      <c r="AL5">
        <v>76.951915999999997</v>
      </c>
      <c r="AM5">
        <v>0</v>
      </c>
      <c r="AN5">
        <v>0.85322900000000002</v>
      </c>
      <c r="AO5">
        <v>28.221177999999998</v>
      </c>
      <c r="AP5">
        <v>12.544782</v>
      </c>
      <c r="AQ5">
        <v>45.263837000000002</v>
      </c>
      <c r="AR5">
        <v>27.831398</v>
      </c>
      <c r="AS5">
        <v>31.564202999999999</v>
      </c>
      <c r="AT5">
        <v>14.540896999999999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74.460000000000008</v>
      </c>
      <c r="BA5">
        <f t="shared" si="1"/>
        <v>2533.5953709999985</v>
      </c>
      <c r="BD5">
        <v>23.34</v>
      </c>
      <c r="BE5">
        <v>3.69</v>
      </c>
      <c r="BF5">
        <v>2.02</v>
      </c>
      <c r="BG5">
        <v>1.9</v>
      </c>
      <c r="BH5">
        <v>5.59</v>
      </c>
      <c r="BI5">
        <v>6.95</v>
      </c>
      <c r="BJ5">
        <v>3.02</v>
      </c>
      <c r="BK5">
        <v>3.97</v>
      </c>
      <c r="BL5">
        <v>2.16</v>
      </c>
      <c r="BM5">
        <v>0</v>
      </c>
      <c r="BN5">
        <v>0.49</v>
      </c>
      <c r="BO5">
        <v>11.96</v>
      </c>
      <c r="BP5">
        <v>3.86</v>
      </c>
      <c r="BQ5">
        <v>4.26</v>
      </c>
      <c r="BR5">
        <v>1.05</v>
      </c>
      <c r="BS5">
        <v>0.2</v>
      </c>
      <c r="BT5">
        <v>0</v>
      </c>
      <c r="BU5">
        <v>0</v>
      </c>
      <c r="BV5">
        <v>0</v>
      </c>
      <c r="BW5">
        <f t="shared" si="2"/>
        <v>74.460000000000008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208.97798499999999</v>
      </c>
      <c r="L6">
        <v>577.85483899999997</v>
      </c>
      <c r="M6">
        <v>44.601599999999998</v>
      </c>
      <c r="N6">
        <v>114.53400000000001</v>
      </c>
      <c r="O6">
        <v>119.90619</v>
      </c>
      <c r="P6">
        <v>121.76964</v>
      </c>
      <c r="Q6">
        <v>21.156672</v>
      </c>
      <c r="R6">
        <v>41.101441000000001</v>
      </c>
      <c r="S6">
        <v>25.587841000000001</v>
      </c>
      <c r="T6">
        <v>0</v>
      </c>
      <c r="U6">
        <v>329.42160000000001</v>
      </c>
      <c r="V6">
        <v>20.099807999999999</v>
      </c>
      <c r="W6">
        <v>33.741410999999999</v>
      </c>
      <c r="X6">
        <v>143.03115</v>
      </c>
      <c r="Y6">
        <v>0</v>
      </c>
      <c r="Z6">
        <v>6.3545639999999999</v>
      </c>
      <c r="AA6">
        <v>40.866777999999996</v>
      </c>
      <c r="AB6">
        <v>25.539342000000001</v>
      </c>
      <c r="AC6">
        <v>18.767267</v>
      </c>
      <c r="AD6">
        <v>35.479312</v>
      </c>
      <c r="AE6">
        <v>47.933684999999997</v>
      </c>
      <c r="AF6">
        <v>8.6042299999999994</v>
      </c>
      <c r="AG6">
        <v>35.932988000000002</v>
      </c>
      <c r="AH6">
        <v>148.29110900000001</v>
      </c>
      <c r="AI6">
        <v>3.0857519999999998</v>
      </c>
      <c r="AJ6">
        <v>0</v>
      </c>
      <c r="AK6">
        <v>48.724727000000001</v>
      </c>
      <c r="AL6">
        <v>76.951915999999997</v>
      </c>
      <c r="AM6">
        <v>0</v>
      </c>
      <c r="AN6">
        <v>0.85322900000000002</v>
      </c>
      <c r="AO6">
        <v>28.221177999999998</v>
      </c>
      <c r="AP6">
        <v>12.544782</v>
      </c>
      <c r="AQ6">
        <v>45.263837000000002</v>
      </c>
      <c r="AR6">
        <v>27.831398</v>
      </c>
      <c r="AS6">
        <v>31.564202999999999</v>
      </c>
      <c r="AT6">
        <v>14.540896999999999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74.460000000000008</v>
      </c>
      <c r="BA6">
        <f t="shared" si="1"/>
        <v>2533.5953709999985</v>
      </c>
      <c r="BD6">
        <v>23.34</v>
      </c>
      <c r="BE6">
        <v>3.69</v>
      </c>
      <c r="BF6">
        <v>2.02</v>
      </c>
      <c r="BG6">
        <v>1.9</v>
      </c>
      <c r="BH6">
        <v>5.59</v>
      </c>
      <c r="BI6">
        <v>6.95</v>
      </c>
      <c r="BJ6">
        <v>3.02</v>
      </c>
      <c r="BK6">
        <v>3.97</v>
      </c>
      <c r="BL6">
        <v>2.16</v>
      </c>
      <c r="BM6">
        <v>0</v>
      </c>
      <c r="BN6">
        <v>0.49</v>
      </c>
      <c r="BO6">
        <v>11.96</v>
      </c>
      <c r="BP6">
        <v>3.86</v>
      </c>
      <c r="BQ6">
        <v>4.26</v>
      </c>
      <c r="BR6">
        <v>1.05</v>
      </c>
      <c r="BS6">
        <v>0.2</v>
      </c>
      <c r="BT6">
        <v>0</v>
      </c>
      <c r="BU6">
        <v>0</v>
      </c>
      <c r="BV6">
        <v>0</v>
      </c>
      <c r="BW6">
        <f t="shared" si="2"/>
        <v>74.460000000000008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208.97798499999999</v>
      </c>
      <c r="L7">
        <v>622.69854799999996</v>
      </c>
      <c r="M7">
        <v>44.601599999999998</v>
      </c>
      <c r="N7">
        <v>114.53400000000001</v>
      </c>
      <c r="O7">
        <v>119.90619</v>
      </c>
      <c r="P7">
        <v>121.76964</v>
      </c>
      <c r="Q7">
        <v>21.156672</v>
      </c>
      <c r="R7">
        <v>41.101441000000001</v>
      </c>
      <c r="S7">
        <v>25.587841000000001</v>
      </c>
      <c r="T7">
        <v>0</v>
      </c>
      <c r="U7">
        <v>329.42160000000001</v>
      </c>
      <c r="V7">
        <v>20.099807999999999</v>
      </c>
      <c r="W7">
        <v>33.741410999999999</v>
      </c>
      <c r="X7">
        <v>143.03115</v>
      </c>
      <c r="Y7">
        <v>0</v>
      </c>
      <c r="Z7">
        <v>6.3545639999999999</v>
      </c>
      <c r="AA7">
        <v>27.236858999999999</v>
      </c>
      <c r="AB7">
        <v>25.539342000000001</v>
      </c>
      <c r="AC7">
        <v>18.767267</v>
      </c>
      <c r="AD7">
        <v>35.479312</v>
      </c>
      <c r="AE7">
        <v>47.933684999999997</v>
      </c>
      <c r="AF7">
        <v>8.6042299999999994</v>
      </c>
      <c r="AG7">
        <v>35.932988000000002</v>
      </c>
      <c r="AH7">
        <v>148.29110900000001</v>
      </c>
      <c r="AI7">
        <v>3.0857519999999998</v>
      </c>
      <c r="AJ7">
        <v>0</v>
      </c>
      <c r="AK7">
        <v>48.724727000000001</v>
      </c>
      <c r="AL7">
        <v>76.951915999999997</v>
      </c>
      <c r="AM7">
        <v>0</v>
      </c>
      <c r="AN7">
        <v>0.85322900000000002</v>
      </c>
      <c r="AO7">
        <v>28.221177999999998</v>
      </c>
      <c r="AP7">
        <v>12.544782</v>
      </c>
      <c r="AQ7">
        <v>45.263837000000002</v>
      </c>
      <c r="AR7">
        <v>27.831398</v>
      </c>
      <c r="AS7">
        <v>20.608034</v>
      </c>
      <c r="AT7">
        <v>14.540896999999999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74.170000000000016</v>
      </c>
      <c r="BA7">
        <f t="shared" si="1"/>
        <v>2553.5629919999988</v>
      </c>
      <c r="BD7">
        <v>23.34</v>
      </c>
      <c r="BE7">
        <v>3.69</v>
      </c>
      <c r="BF7">
        <v>1.84</v>
      </c>
      <c r="BG7">
        <v>1.9</v>
      </c>
      <c r="BH7">
        <v>5.59</v>
      </c>
      <c r="BI7">
        <v>6.95</v>
      </c>
      <c r="BJ7">
        <v>3.02</v>
      </c>
      <c r="BK7">
        <v>3.97</v>
      </c>
      <c r="BL7">
        <v>2.0499999999999998</v>
      </c>
      <c r="BM7">
        <v>0</v>
      </c>
      <c r="BN7">
        <v>0.49</v>
      </c>
      <c r="BO7">
        <v>11.96</v>
      </c>
      <c r="BP7">
        <v>3.86</v>
      </c>
      <c r="BQ7">
        <v>4.26</v>
      </c>
      <c r="BR7">
        <v>1.05</v>
      </c>
      <c r="BS7">
        <v>0.2</v>
      </c>
      <c r="BT7">
        <v>0</v>
      </c>
      <c r="BU7">
        <v>0</v>
      </c>
      <c r="BV7">
        <v>0</v>
      </c>
      <c r="BW7">
        <f t="shared" si="2"/>
        <v>74.170000000000016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208.97798499999999</v>
      </c>
      <c r="L8">
        <v>622.69854799999996</v>
      </c>
      <c r="M8">
        <v>44.601599999999998</v>
      </c>
      <c r="N8">
        <v>114.53400000000001</v>
      </c>
      <c r="O8">
        <v>119.90619</v>
      </c>
      <c r="P8">
        <v>121.76964</v>
      </c>
      <c r="Q8">
        <v>21.156672</v>
      </c>
      <c r="R8">
        <v>41.101441000000001</v>
      </c>
      <c r="S8">
        <v>25.587841000000001</v>
      </c>
      <c r="T8">
        <v>0</v>
      </c>
      <c r="U8">
        <v>329.42160000000001</v>
      </c>
      <c r="V8">
        <v>20.099807999999999</v>
      </c>
      <c r="W8">
        <v>33.741410999999999</v>
      </c>
      <c r="X8">
        <v>143.03115</v>
      </c>
      <c r="Y8">
        <v>0</v>
      </c>
      <c r="Z8">
        <v>6.3545639999999999</v>
      </c>
      <c r="AA8">
        <v>27.236858999999999</v>
      </c>
      <c r="AB8">
        <v>25.539342000000001</v>
      </c>
      <c r="AC8">
        <v>18.767267</v>
      </c>
      <c r="AD8">
        <v>35.479312</v>
      </c>
      <c r="AE8">
        <v>47.933684999999997</v>
      </c>
      <c r="AF8">
        <v>8.6042299999999994</v>
      </c>
      <c r="AG8">
        <v>35.932988000000002</v>
      </c>
      <c r="AH8">
        <v>148.29110900000001</v>
      </c>
      <c r="AI8">
        <v>3.0857519999999998</v>
      </c>
      <c r="AJ8">
        <v>0</v>
      </c>
      <c r="AK8">
        <v>48.724727000000001</v>
      </c>
      <c r="AL8">
        <v>76.951915999999997</v>
      </c>
      <c r="AM8">
        <v>0</v>
      </c>
      <c r="AN8">
        <v>0.85322900000000002</v>
      </c>
      <c r="AO8">
        <v>28.221177999999998</v>
      </c>
      <c r="AP8">
        <v>12.544782</v>
      </c>
      <c r="AQ8">
        <v>45.263837000000002</v>
      </c>
      <c r="AR8">
        <v>27.831398</v>
      </c>
      <c r="AS8">
        <v>20.608034</v>
      </c>
      <c r="AT8">
        <v>14.540896999999999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74.170000000000016</v>
      </c>
      <c r="BA8">
        <f t="shared" si="1"/>
        <v>2553.5629919999988</v>
      </c>
      <c r="BD8">
        <v>23.34</v>
      </c>
      <c r="BE8">
        <v>3.69</v>
      </c>
      <c r="BF8">
        <v>1.84</v>
      </c>
      <c r="BG8">
        <v>1.9</v>
      </c>
      <c r="BH8">
        <v>5.59</v>
      </c>
      <c r="BI8">
        <v>6.95</v>
      </c>
      <c r="BJ8">
        <v>3.02</v>
      </c>
      <c r="BK8">
        <v>3.97</v>
      </c>
      <c r="BL8">
        <v>2.0499999999999998</v>
      </c>
      <c r="BM8">
        <v>0</v>
      </c>
      <c r="BN8">
        <v>0.49</v>
      </c>
      <c r="BO8">
        <v>11.96</v>
      </c>
      <c r="BP8">
        <v>3.86</v>
      </c>
      <c r="BQ8">
        <v>4.26</v>
      </c>
      <c r="BR8">
        <v>1.05</v>
      </c>
      <c r="BS8">
        <v>0.2</v>
      </c>
      <c r="BT8">
        <v>0</v>
      </c>
      <c r="BU8">
        <v>0</v>
      </c>
      <c r="BV8">
        <v>0</v>
      </c>
      <c r="BW8">
        <f t="shared" si="2"/>
        <v>74.170000000000016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208.97798499999999</v>
      </c>
      <c r="L9">
        <v>622.69854799999996</v>
      </c>
      <c r="M9">
        <v>44.601599999999998</v>
      </c>
      <c r="N9">
        <v>114.53400000000001</v>
      </c>
      <c r="O9">
        <v>119.90619</v>
      </c>
      <c r="P9">
        <v>121.76964</v>
      </c>
      <c r="Q9">
        <v>21.156672</v>
      </c>
      <c r="R9">
        <v>41.101441000000001</v>
      </c>
      <c r="S9">
        <v>25.587841000000001</v>
      </c>
      <c r="T9">
        <v>0</v>
      </c>
      <c r="U9">
        <v>329.42160000000001</v>
      </c>
      <c r="V9">
        <v>20.099807999999999</v>
      </c>
      <c r="W9">
        <v>33.741410999999999</v>
      </c>
      <c r="X9">
        <v>143.03115</v>
      </c>
      <c r="Y9">
        <v>0</v>
      </c>
      <c r="Z9">
        <v>6.3545639999999999</v>
      </c>
      <c r="AA9">
        <v>27.236858999999999</v>
      </c>
      <c r="AB9">
        <v>25.539342000000001</v>
      </c>
      <c r="AC9">
        <v>18.767267</v>
      </c>
      <c r="AD9">
        <v>35.479312</v>
      </c>
      <c r="AE9">
        <v>47.933684999999997</v>
      </c>
      <c r="AF9">
        <v>8.6042299999999994</v>
      </c>
      <c r="AG9">
        <v>35.932988000000002</v>
      </c>
      <c r="AH9">
        <v>148.29110900000001</v>
      </c>
      <c r="AI9">
        <v>3.0857519999999998</v>
      </c>
      <c r="AJ9">
        <v>0</v>
      </c>
      <c r="AK9">
        <v>48.724727000000001</v>
      </c>
      <c r="AL9">
        <v>76.951915999999997</v>
      </c>
      <c r="AM9">
        <v>0</v>
      </c>
      <c r="AN9">
        <v>0.85322900000000002</v>
      </c>
      <c r="AO9">
        <v>28.221177999999998</v>
      </c>
      <c r="AP9">
        <v>12.544782</v>
      </c>
      <c r="AQ9">
        <v>45.263837000000002</v>
      </c>
      <c r="AR9">
        <v>27.831398</v>
      </c>
      <c r="AS9">
        <v>20.608034</v>
      </c>
      <c r="AT9">
        <v>10.365773000000001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74.29000000000002</v>
      </c>
      <c r="BA9">
        <f t="shared" si="1"/>
        <v>2549.5078679999988</v>
      </c>
      <c r="BD9">
        <v>23.34</v>
      </c>
      <c r="BE9">
        <v>3.69</v>
      </c>
      <c r="BF9">
        <v>1.96</v>
      </c>
      <c r="BG9">
        <v>1.9</v>
      </c>
      <c r="BH9">
        <v>5.59</v>
      </c>
      <c r="BI9">
        <v>6.95</v>
      </c>
      <c r="BJ9">
        <v>3.02</v>
      </c>
      <c r="BK9">
        <v>3.97</v>
      </c>
      <c r="BL9">
        <v>2.0499999999999998</v>
      </c>
      <c r="BM9">
        <v>0</v>
      </c>
      <c r="BN9">
        <v>0.49</v>
      </c>
      <c r="BO9">
        <v>11.96</v>
      </c>
      <c r="BP9">
        <v>3.86</v>
      </c>
      <c r="BQ9">
        <v>4.26</v>
      </c>
      <c r="BR9">
        <v>1.05</v>
      </c>
      <c r="BS9">
        <v>0.2</v>
      </c>
      <c r="BT9">
        <v>0</v>
      </c>
      <c r="BU9">
        <v>0</v>
      </c>
      <c r="BV9">
        <v>0</v>
      </c>
      <c r="BW9">
        <f t="shared" si="2"/>
        <v>74.29000000000002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208.97798499999999</v>
      </c>
      <c r="L10">
        <v>622.69854799999996</v>
      </c>
      <c r="M10">
        <v>44.601599999999998</v>
      </c>
      <c r="N10">
        <v>114.53400000000001</v>
      </c>
      <c r="O10">
        <v>119.90619</v>
      </c>
      <c r="P10">
        <v>121.76964</v>
      </c>
      <c r="Q10">
        <v>21.156672</v>
      </c>
      <c r="R10">
        <v>41.101441000000001</v>
      </c>
      <c r="S10">
        <v>25.587841000000001</v>
      </c>
      <c r="T10">
        <v>0</v>
      </c>
      <c r="U10">
        <v>329.42160000000001</v>
      </c>
      <c r="V10">
        <v>20.099807999999999</v>
      </c>
      <c r="W10">
        <v>33.741410999999999</v>
      </c>
      <c r="X10">
        <v>143.03115</v>
      </c>
      <c r="Y10">
        <v>0</v>
      </c>
      <c r="Z10">
        <v>6.3545639999999999</v>
      </c>
      <c r="AA10">
        <v>27.236858999999999</v>
      </c>
      <c r="AB10">
        <v>25.539342000000001</v>
      </c>
      <c r="AC10">
        <v>18.767267</v>
      </c>
      <c r="AD10">
        <v>35.479312</v>
      </c>
      <c r="AE10">
        <v>47.933684999999997</v>
      </c>
      <c r="AF10">
        <v>8.6042299999999994</v>
      </c>
      <c r="AG10">
        <v>35.932988000000002</v>
      </c>
      <c r="AH10">
        <v>148.29110900000001</v>
      </c>
      <c r="AI10">
        <v>3.0857519999999998</v>
      </c>
      <c r="AJ10">
        <v>0</v>
      </c>
      <c r="AK10">
        <v>48.724727000000001</v>
      </c>
      <c r="AL10">
        <v>76.951915999999997</v>
      </c>
      <c r="AM10">
        <v>0</v>
      </c>
      <c r="AN10">
        <v>0.85322900000000002</v>
      </c>
      <c r="AO10">
        <v>28.221177999999998</v>
      </c>
      <c r="AP10">
        <v>12.544782</v>
      </c>
      <c r="AQ10">
        <v>45.263837000000002</v>
      </c>
      <c r="AR10">
        <v>27.831398</v>
      </c>
      <c r="AS10">
        <v>20.608034</v>
      </c>
      <c r="AT10">
        <v>13.324643999999999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74.29000000000002</v>
      </c>
      <c r="BA10">
        <f t="shared" si="1"/>
        <v>2552.4667389999986</v>
      </c>
      <c r="BD10">
        <v>23.34</v>
      </c>
      <c r="BE10">
        <v>3.69</v>
      </c>
      <c r="BF10">
        <v>1.96</v>
      </c>
      <c r="BG10">
        <v>1.9</v>
      </c>
      <c r="BH10">
        <v>5.59</v>
      </c>
      <c r="BI10">
        <v>6.95</v>
      </c>
      <c r="BJ10">
        <v>3.02</v>
      </c>
      <c r="BK10">
        <v>3.97</v>
      </c>
      <c r="BL10">
        <v>2.0499999999999998</v>
      </c>
      <c r="BM10">
        <v>0</v>
      </c>
      <c r="BN10">
        <v>0.49</v>
      </c>
      <c r="BO10">
        <v>11.96</v>
      </c>
      <c r="BP10">
        <v>3.86</v>
      </c>
      <c r="BQ10">
        <v>4.26</v>
      </c>
      <c r="BR10">
        <v>1.05</v>
      </c>
      <c r="BS10">
        <v>0.2</v>
      </c>
      <c r="BT10">
        <v>0</v>
      </c>
      <c r="BU10">
        <v>0</v>
      </c>
      <c r="BV10">
        <v>0</v>
      </c>
      <c r="BW10">
        <f t="shared" si="2"/>
        <v>74.29000000000002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135.49646100000001</v>
      </c>
      <c r="L11">
        <v>548.72378900000001</v>
      </c>
      <c r="M11">
        <v>44.601599999999998</v>
      </c>
      <c r="N11">
        <v>114.53400000000001</v>
      </c>
      <c r="O11">
        <v>119.90619</v>
      </c>
      <c r="P11">
        <v>121.76964</v>
      </c>
      <c r="Q11">
        <v>21.156672</v>
      </c>
      <c r="R11">
        <v>41.101441000000001</v>
      </c>
      <c r="S11">
        <v>25.587841000000001</v>
      </c>
      <c r="T11">
        <v>0</v>
      </c>
      <c r="U11">
        <v>334.87560000000002</v>
      </c>
      <c r="V11">
        <v>20.099807999999999</v>
      </c>
      <c r="W11">
        <v>33.741410999999999</v>
      </c>
      <c r="X11">
        <v>143.03115</v>
      </c>
      <c r="Y11">
        <v>0</v>
      </c>
      <c r="Z11">
        <v>6.3545639999999999</v>
      </c>
      <c r="AA11">
        <v>22.979520000000001</v>
      </c>
      <c r="AB11">
        <v>25.539342000000001</v>
      </c>
      <c r="AC11">
        <v>18.767267</v>
      </c>
      <c r="AD11">
        <v>35.479312</v>
      </c>
      <c r="AE11">
        <v>47.933684999999997</v>
      </c>
      <c r="AF11">
        <v>8.6042299999999994</v>
      </c>
      <c r="AG11">
        <v>35.932988000000002</v>
      </c>
      <c r="AH11">
        <v>148.29110900000001</v>
      </c>
      <c r="AI11">
        <v>3.0857519999999998</v>
      </c>
      <c r="AJ11">
        <v>0</v>
      </c>
      <c r="AK11">
        <v>48.724727000000001</v>
      </c>
      <c r="AL11">
        <v>76.951915999999997</v>
      </c>
      <c r="AM11">
        <v>0</v>
      </c>
      <c r="AN11">
        <v>0.85322900000000002</v>
      </c>
      <c r="AO11">
        <v>28.221177999999998</v>
      </c>
      <c r="AP11">
        <v>12.544782</v>
      </c>
      <c r="AQ11">
        <v>45.263837000000002</v>
      </c>
      <c r="AR11">
        <v>27.831398</v>
      </c>
      <c r="AS11">
        <v>20.608034</v>
      </c>
      <c r="AT11">
        <v>14.540896999999999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74.760000000000005</v>
      </c>
      <c r="BA11">
        <f t="shared" si="1"/>
        <v>2407.8933699999993</v>
      </c>
      <c r="BD11">
        <v>24.66</v>
      </c>
      <c r="BE11">
        <v>3.61</v>
      </c>
      <c r="BF11">
        <v>2.0699999999999998</v>
      </c>
      <c r="BG11">
        <v>1.84</v>
      </c>
      <c r="BH11">
        <v>5.41</v>
      </c>
      <c r="BI11">
        <v>6.82</v>
      </c>
      <c r="BJ11">
        <v>3.11</v>
      </c>
      <c r="BK11">
        <v>3.96</v>
      </c>
      <c r="BL11">
        <v>1.96</v>
      </c>
      <c r="BM11">
        <v>0</v>
      </c>
      <c r="BN11">
        <v>0.48</v>
      </c>
      <c r="BO11">
        <v>11.67</v>
      </c>
      <c r="BP11">
        <v>3.72</v>
      </c>
      <c r="BQ11">
        <v>4.1399999999999997</v>
      </c>
      <c r="BR11">
        <v>1.1100000000000001</v>
      </c>
      <c r="BS11">
        <v>0.2</v>
      </c>
      <c r="BT11">
        <v>0</v>
      </c>
      <c r="BU11">
        <v>0</v>
      </c>
      <c r="BV11">
        <v>0</v>
      </c>
      <c r="BW11">
        <f t="shared" si="2"/>
        <v>74.760000000000005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135.49646100000001</v>
      </c>
      <c r="L12">
        <v>548.72378900000001</v>
      </c>
      <c r="M12">
        <v>44.601599999999998</v>
      </c>
      <c r="N12">
        <v>114.53400000000001</v>
      </c>
      <c r="O12">
        <v>119.90619</v>
      </c>
      <c r="P12">
        <v>121.76964</v>
      </c>
      <c r="Q12">
        <v>21.156672</v>
      </c>
      <c r="R12">
        <v>41.101441000000001</v>
      </c>
      <c r="S12">
        <v>25.587841000000001</v>
      </c>
      <c r="T12">
        <v>0</v>
      </c>
      <c r="U12">
        <v>334.87560000000002</v>
      </c>
      <c r="V12">
        <v>20.099807999999999</v>
      </c>
      <c r="W12">
        <v>33.741410999999999</v>
      </c>
      <c r="X12">
        <v>143.03115</v>
      </c>
      <c r="Y12">
        <v>0</v>
      </c>
      <c r="Z12">
        <v>6.3545639999999999</v>
      </c>
      <c r="AA12">
        <v>13.622259</v>
      </c>
      <c r="AB12">
        <v>25.539342000000001</v>
      </c>
      <c r="AC12">
        <v>18.767267</v>
      </c>
      <c r="AD12">
        <v>35.479312</v>
      </c>
      <c r="AE12">
        <v>47.933684999999997</v>
      </c>
      <c r="AF12">
        <v>8.6042299999999994</v>
      </c>
      <c r="AG12">
        <v>35.932988000000002</v>
      </c>
      <c r="AH12">
        <v>148.29110900000001</v>
      </c>
      <c r="AI12">
        <v>3.0857519999999998</v>
      </c>
      <c r="AJ12">
        <v>0</v>
      </c>
      <c r="AK12">
        <v>48.724727000000001</v>
      </c>
      <c r="AL12">
        <v>76.951915999999997</v>
      </c>
      <c r="AM12">
        <v>0</v>
      </c>
      <c r="AN12">
        <v>0.85322900000000002</v>
      </c>
      <c r="AO12">
        <v>28.221177999999998</v>
      </c>
      <c r="AP12">
        <v>12.544782</v>
      </c>
      <c r="AQ12">
        <v>45.263837000000002</v>
      </c>
      <c r="AR12">
        <v>27.831398</v>
      </c>
      <c r="AS12">
        <v>20.608034</v>
      </c>
      <c r="AT12">
        <v>14.540896999999999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74.760000000000005</v>
      </c>
      <c r="BA12">
        <f t="shared" si="1"/>
        <v>2398.5361089999992</v>
      </c>
      <c r="BD12">
        <v>24.66</v>
      </c>
      <c r="BE12">
        <v>3.61</v>
      </c>
      <c r="BF12">
        <v>2.0699999999999998</v>
      </c>
      <c r="BG12">
        <v>1.84</v>
      </c>
      <c r="BH12">
        <v>5.41</v>
      </c>
      <c r="BI12">
        <v>6.82</v>
      </c>
      <c r="BJ12">
        <v>3.11</v>
      </c>
      <c r="BK12">
        <v>3.96</v>
      </c>
      <c r="BL12">
        <v>1.96</v>
      </c>
      <c r="BM12">
        <v>0</v>
      </c>
      <c r="BN12">
        <v>0.48</v>
      </c>
      <c r="BO12">
        <v>11.67</v>
      </c>
      <c r="BP12">
        <v>3.72</v>
      </c>
      <c r="BQ12">
        <v>4.1399999999999997</v>
      </c>
      <c r="BR12">
        <v>1.1100000000000001</v>
      </c>
      <c r="BS12">
        <v>0.2</v>
      </c>
      <c r="BT12">
        <v>0</v>
      </c>
      <c r="BU12">
        <v>0</v>
      </c>
      <c r="BV12">
        <v>0</v>
      </c>
      <c r="BW12">
        <f t="shared" si="2"/>
        <v>74.760000000000005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135.49646100000001</v>
      </c>
      <c r="L13">
        <v>528.36218899999994</v>
      </c>
      <c r="M13">
        <v>44.601599999999998</v>
      </c>
      <c r="N13">
        <v>114.53400000000001</v>
      </c>
      <c r="O13">
        <v>119.90619</v>
      </c>
      <c r="P13">
        <v>121.76964</v>
      </c>
      <c r="Q13">
        <v>21.156672</v>
      </c>
      <c r="R13">
        <v>41.101441000000001</v>
      </c>
      <c r="S13">
        <v>25.587841000000001</v>
      </c>
      <c r="T13">
        <v>0</v>
      </c>
      <c r="U13">
        <v>334.87560000000002</v>
      </c>
      <c r="V13">
        <v>20.099807999999999</v>
      </c>
      <c r="W13">
        <v>33.741410999999999</v>
      </c>
      <c r="X13">
        <v>143.03115</v>
      </c>
      <c r="Y13">
        <v>0</v>
      </c>
      <c r="Z13">
        <v>6.3545639999999999</v>
      </c>
      <c r="AA13">
        <v>13.622259</v>
      </c>
      <c r="AB13">
        <v>25.539342000000001</v>
      </c>
      <c r="AC13">
        <v>18.767267</v>
      </c>
      <c r="AD13">
        <v>35.479312</v>
      </c>
      <c r="AE13">
        <v>47.933684999999997</v>
      </c>
      <c r="AF13">
        <v>8.6042299999999994</v>
      </c>
      <c r="AG13">
        <v>35.932988000000002</v>
      </c>
      <c r="AH13">
        <v>148.29110900000001</v>
      </c>
      <c r="AI13">
        <v>3.0857519999999998</v>
      </c>
      <c r="AJ13">
        <v>0</v>
      </c>
      <c r="AK13">
        <v>48.724727000000001</v>
      </c>
      <c r="AL13">
        <v>76.951915999999997</v>
      </c>
      <c r="AM13">
        <v>0</v>
      </c>
      <c r="AN13">
        <v>0.85322900000000002</v>
      </c>
      <c r="AO13">
        <v>28.221177999999998</v>
      </c>
      <c r="AP13">
        <v>12.544782</v>
      </c>
      <c r="AQ13">
        <v>45.263837000000002</v>
      </c>
      <c r="AR13">
        <v>27.831398</v>
      </c>
      <c r="AS13">
        <v>20.608034</v>
      </c>
      <c r="AT13">
        <v>14.540896999999999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74.569999999999993</v>
      </c>
      <c r="BA13">
        <f t="shared" si="1"/>
        <v>2377.984508999999</v>
      </c>
      <c r="BD13">
        <v>24.66</v>
      </c>
      <c r="BE13">
        <v>3.61</v>
      </c>
      <c r="BF13">
        <v>1.88</v>
      </c>
      <c r="BG13">
        <v>1.84</v>
      </c>
      <c r="BH13">
        <v>5.41</v>
      </c>
      <c r="BI13">
        <v>6.82</v>
      </c>
      <c r="BJ13">
        <v>3.11</v>
      </c>
      <c r="BK13">
        <v>3.96</v>
      </c>
      <c r="BL13">
        <v>1.96</v>
      </c>
      <c r="BM13">
        <v>0</v>
      </c>
      <c r="BN13">
        <v>0.48</v>
      </c>
      <c r="BO13">
        <v>11.67</v>
      </c>
      <c r="BP13">
        <v>3.72</v>
      </c>
      <c r="BQ13">
        <v>4.1399999999999997</v>
      </c>
      <c r="BR13">
        <v>1.1100000000000001</v>
      </c>
      <c r="BS13">
        <v>0.2</v>
      </c>
      <c r="BT13">
        <v>0</v>
      </c>
      <c r="BU13">
        <v>0</v>
      </c>
      <c r="BV13">
        <v>0</v>
      </c>
      <c r="BW13">
        <f t="shared" si="2"/>
        <v>74.569999999999993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135.49646100000001</v>
      </c>
      <c r="L14">
        <v>528.36218899999994</v>
      </c>
      <c r="M14">
        <v>44.601599999999998</v>
      </c>
      <c r="N14">
        <v>114.53400000000001</v>
      </c>
      <c r="O14">
        <v>119.90619</v>
      </c>
      <c r="P14">
        <v>121.76964</v>
      </c>
      <c r="Q14">
        <v>21.156672</v>
      </c>
      <c r="R14">
        <v>41.101441000000001</v>
      </c>
      <c r="S14">
        <v>25.587841000000001</v>
      </c>
      <c r="T14">
        <v>0</v>
      </c>
      <c r="U14">
        <v>334.87560000000002</v>
      </c>
      <c r="V14">
        <v>20.099807999999999</v>
      </c>
      <c r="W14">
        <v>33.741410999999999</v>
      </c>
      <c r="X14">
        <v>143.03115</v>
      </c>
      <c r="Y14">
        <v>0</v>
      </c>
      <c r="Z14">
        <v>6.3545639999999999</v>
      </c>
      <c r="AA14">
        <v>13.622259</v>
      </c>
      <c r="AB14">
        <v>25.539342000000001</v>
      </c>
      <c r="AC14">
        <v>18.767267</v>
      </c>
      <c r="AD14">
        <v>35.479312</v>
      </c>
      <c r="AE14">
        <v>47.933684999999997</v>
      </c>
      <c r="AF14">
        <v>8.6042299999999994</v>
      </c>
      <c r="AG14">
        <v>35.932988000000002</v>
      </c>
      <c r="AH14">
        <v>148.29110900000001</v>
      </c>
      <c r="AI14">
        <v>3.0857519999999998</v>
      </c>
      <c r="AJ14">
        <v>0</v>
      </c>
      <c r="AK14">
        <v>48.724727000000001</v>
      </c>
      <c r="AL14">
        <v>76.951915999999997</v>
      </c>
      <c r="AM14">
        <v>0</v>
      </c>
      <c r="AN14">
        <v>0.85322900000000002</v>
      </c>
      <c r="AO14">
        <v>28.221177999999998</v>
      </c>
      <c r="AP14">
        <v>12.544782</v>
      </c>
      <c r="AQ14">
        <v>30.175891</v>
      </c>
      <c r="AR14">
        <v>27.831398</v>
      </c>
      <c r="AS14">
        <v>20.608034</v>
      </c>
      <c r="AT14">
        <v>14.540896999999999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74.760000000000005</v>
      </c>
      <c r="BA14">
        <f t="shared" si="1"/>
        <v>2363.0865629999989</v>
      </c>
      <c r="BD14">
        <v>24.66</v>
      </c>
      <c r="BE14">
        <v>3.61</v>
      </c>
      <c r="BF14">
        <v>2.0699999999999998</v>
      </c>
      <c r="BG14">
        <v>1.84</v>
      </c>
      <c r="BH14">
        <v>5.41</v>
      </c>
      <c r="BI14">
        <v>6.82</v>
      </c>
      <c r="BJ14">
        <v>3.11</v>
      </c>
      <c r="BK14">
        <v>3.96</v>
      </c>
      <c r="BL14">
        <v>1.96</v>
      </c>
      <c r="BM14">
        <v>0</v>
      </c>
      <c r="BN14">
        <v>0.48</v>
      </c>
      <c r="BO14">
        <v>11.67</v>
      </c>
      <c r="BP14">
        <v>3.72</v>
      </c>
      <c r="BQ14">
        <v>4.1399999999999997</v>
      </c>
      <c r="BR14">
        <v>1.1100000000000001</v>
      </c>
      <c r="BS14">
        <v>0.2</v>
      </c>
      <c r="BT14">
        <v>0</v>
      </c>
      <c r="BU14">
        <v>0</v>
      </c>
      <c r="BV14">
        <v>0</v>
      </c>
      <c r="BW14">
        <f t="shared" si="2"/>
        <v>74.760000000000005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135.494619</v>
      </c>
      <c r="L15">
        <v>573.20589800000005</v>
      </c>
      <c r="M15">
        <v>44.601599999999998</v>
      </c>
      <c r="N15">
        <v>114.53400000000001</v>
      </c>
      <c r="O15">
        <v>119.90619</v>
      </c>
      <c r="P15">
        <v>121.76964</v>
      </c>
      <c r="Q15">
        <v>21.156672</v>
      </c>
      <c r="R15">
        <v>41.101441000000001</v>
      </c>
      <c r="S15">
        <v>25.587841000000001</v>
      </c>
      <c r="T15">
        <v>0</v>
      </c>
      <c r="U15">
        <v>334.87560000000002</v>
      </c>
      <c r="V15">
        <v>20.099807999999999</v>
      </c>
      <c r="W15">
        <v>33.741410999999999</v>
      </c>
      <c r="X15">
        <v>143.03115</v>
      </c>
      <c r="Y15">
        <v>0</v>
      </c>
      <c r="Z15">
        <v>6.3545639999999999</v>
      </c>
      <c r="AA15">
        <v>13.622259</v>
      </c>
      <c r="AB15">
        <v>25.539342000000001</v>
      </c>
      <c r="AC15">
        <v>18.767267</v>
      </c>
      <c r="AD15">
        <v>35.479312</v>
      </c>
      <c r="AE15">
        <v>47.933684999999997</v>
      </c>
      <c r="AF15">
        <v>8.6042299999999994</v>
      </c>
      <c r="AG15">
        <v>35.932988000000002</v>
      </c>
      <c r="AH15">
        <v>148.29110900000001</v>
      </c>
      <c r="AI15">
        <v>3.0857519999999998</v>
      </c>
      <c r="AJ15">
        <v>0</v>
      </c>
      <c r="AK15">
        <v>48.724727000000001</v>
      </c>
      <c r="AL15">
        <v>76.951915999999997</v>
      </c>
      <c r="AM15">
        <v>0</v>
      </c>
      <c r="AN15">
        <v>0.85322900000000002</v>
      </c>
      <c r="AO15">
        <v>28.221177999999998</v>
      </c>
      <c r="AP15">
        <v>11.178518</v>
      </c>
      <c r="AQ15">
        <v>15.087946000000001</v>
      </c>
      <c r="AR15">
        <v>50.845824</v>
      </c>
      <c r="AS15">
        <v>20.608034</v>
      </c>
      <c r="AT15">
        <v>14.540896999999999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74.760000000000005</v>
      </c>
      <c r="BA15">
        <f t="shared" si="1"/>
        <v>2414.4886469999997</v>
      </c>
      <c r="BD15">
        <v>24.66</v>
      </c>
      <c r="BE15">
        <v>3.61</v>
      </c>
      <c r="BF15">
        <v>2.0699999999999998</v>
      </c>
      <c r="BG15">
        <v>1.84</v>
      </c>
      <c r="BH15">
        <v>5.41</v>
      </c>
      <c r="BI15">
        <v>6.82</v>
      </c>
      <c r="BJ15">
        <v>3.11</v>
      </c>
      <c r="BK15">
        <v>3.96</v>
      </c>
      <c r="BL15">
        <v>1.96</v>
      </c>
      <c r="BM15">
        <v>0</v>
      </c>
      <c r="BN15">
        <v>0.48</v>
      </c>
      <c r="BO15">
        <v>11.67</v>
      </c>
      <c r="BP15">
        <v>3.72</v>
      </c>
      <c r="BQ15">
        <v>4.1399999999999997</v>
      </c>
      <c r="BR15">
        <v>1.1100000000000001</v>
      </c>
      <c r="BS15">
        <v>0.2</v>
      </c>
      <c r="BT15">
        <v>0</v>
      </c>
      <c r="BU15">
        <v>0</v>
      </c>
      <c r="BV15">
        <v>0</v>
      </c>
      <c r="BW15">
        <f t="shared" si="2"/>
        <v>74.760000000000005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135.494619</v>
      </c>
      <c r="L16">
        <v>573.20589800000005</v>
      </c>
      <c r="M16">
        <v>44.601599999999998</v>
      </c>
      <c r="N16">
        <v>114.53400000000001</v>
      </c>
      <c r="O16">
        <v>119.90619</v>
      </c>
      <c r="P16">
        <v>121.76964</v>
      </c>
      <c r="Q16">
        <v>21.156672</v>
      </c>
      <c r="R16">
        <v>41.101441000000001</v>
      </c>
      <c r="S16">
        <v>25.587841000000001</v>
      </c>
      <c r="T16">
        <v>0</v>
      </c>
      <c r="U16">
        <v>334.87560000000002</v>
      </c>
      <c r="V16">
        <v>20.099807999999999</v>
      </c>
      <c r="W16">
        <v>33.741410999999999</v>
      </c>
      <c r="X16">
        <v>143.03115</v>
      </c>
      <c r="Y16">
        <v>0</v>
      </c>
      <c r="Z16">
        <v>6.3545639999999999</v>
      </c>
      <c r="AA16">
        <v>13.622259</v>
      </c>
      <c r="AB16">
        <v>25.539342000000001</v>
      </c>
      <c r="AC16">
        <v>18.767267</v>
      </c>
      <c r="AD16">
        <v>35.479312</v>
      </c>
      <c r="AE16">
        <v>47.933684999999997</v>
      </c>
      <c r="AF16">
        <v>8.6042299999999994</v>
      </c>
      <c r="AG16">
        <v>35.932988000000002</v>
      </c>
      <c r="AH16">
        <v>148.29110900000001</v>
      </c>
      <c r="AI16">
        <v>3.0857519999999998</v>
      </c>
      <c r="AJ16">
        <v>0</v>
      </c>
      <c r="AK16">
        <v>48.724727000000001</v>
      </c>
      <c r="AL16">
        <v>76.951915999999997</v>
      </c>
      <c r="AM16">
        <v>0</v>
      </c>
      <c r="AN16">
        <v>0.85322900000000002</v>
      </c>
      <c r="AO16">
        <v>28.221177999999998</v>
      </c>
      <c r="AP16">
        <v>11.178518</v>
      </c>
      <c r="AQ16">
        <v>15.087946000000001</v>
      </c>
      <c r="AR16">
        <v>50.845824</v>
      </c>
      <c r="AS16">
        <v>20.608034</v>
      </c>
      <c r="AT16">
        <v>13.997263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74.760000000000005</v>
      </c>
      <c r="BA16">
        <f t="shared" si="1"/>
        <v>2413.945013</v>
      </c>
      <c r="BD16">
        <v>24.66</v>
      </c>
      <c r="BE16">
        <v>3.61</v>
      </c>
      <c r="BF16">
        <v>2.0699999999999998</v>
      </c>
      <c r="BG16">
        <v>1.84</v>
      </c>
      <c r="BH16">
        <v>5.41</v>
      </c>
      <c r="BI16">
        <v>6.82</v>
      </c>
      <c r="BJ16">
        <v>3.11</v>
      </c>
      <c r="BK16">
        <v>3.96</v>
      </c>
      <c r="BL16">
        <v>1.96</v>
      </c>
      <c r="BM16">
        <v>0</v>
      </c>
      <c r="BN16">
        <v>0.48</v>
      </c>
      <c r="BO16">
        <v>11.67</v>
      </c>
      <c r="BP16">
        <v>3.72</v>
      </c>
      <c r="BQ16">
        <v>4.1399999999999997</v>
      </c>
      <c r="BR16">
        <v>1.1100000000000001</v>
      </c>
      <c r="BS16">
        <v>0.2</v>
      </c>
      <c r="BT16">
        <v>0</v>
      </c>
      <c r="BU16">
        <v>0</v>
      </c>
      <c r="BV16">
        <v>0</v>
      </c>
      <c r="BW16">
        <f t="shared" si="2"/>
        <v>74.760000000000005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135.49646100000001</v>
      </c>
      <c r="L17">
        <v>573.20589800000005</v>
      </c>
      <c r="M17">
        <v>44.601599999999998</v>
      </c>
      <c r="N17">
        <v>114.53400000000001</v>
      </c>
      <c r="O17">
        <v>119.90619</v>
      </c>
      <c r="P17">
        <v>121.76964</v>
      </c>
      <c r="Q17">
        <v>21.156672</v>
      </c>
      <c r="R17">
        <v>41.101441000000001</v>
      </c>
      <c r="S17">
        <v>25.587841000000001</v>
      </c>
      <c r="T17">
        <v>0</v>
      </c>
      <c r="U17">
        <v>334.87560000000002</v>
      </c>
      <c r="V17">
        <v>20.099807999999999</v>
      </c>
      <c r="W17">
        <v>33.741410999999999</v>
      </c>
      <c r="X17">
        <v>143.03115</v>
      </c>
      <c r="Y17">
        <v>0</v>
      </c>
      <c r="Z17">
        <v>6.3545639999999999</v>
      </c>
      <c r="AA17">
        <v>13.622259</v>
      </c>
      <c r="AB17">
        <v>25.539342000000001</v>
      </c>
      <c r="AC17">
        <v>18.767267</v>
      </c>
      <c r="AD17">
        <v>35.479312</v>
      </c>
      <c r="AE17">
        <v>47.933684999999997</v>
      </c>
      <c r="AF17">
        <v>8.6042299999999994</v>
      </c>
      <c r="AG17">
        <v>35.932988000000002</v>
      </c>
      <c r="AH17">
        <v>148.29110900000001</v>
      </c>
      <c r="AI17">
        <v>13.577309</v>
      </c>
      <c r="AJ17">
        <v>0</v>
      </c>
      <c r="AK17">
        <v>48.724727000000001</v>
      </c>
      <c r="AL17">
        <v>76.951915999999997</v>
      </c>
      <c r="AM17">
        <v>0</v>
      </c>
      <c r="AN17">
        <v>0.85322900000000002</v>
      </c>
      <c r="AO17">
        <v>28.221177999999998</v>
      </c>
      <c r="AP17">
        <v>11.178518</v>
      </c>
      <c r="AQ17">
        <v>15.087946000000001</v>
      </c>
      <c r="AR17">
        <v>27.831398</v>
      </c>
      <c r="AS17">
        <v>31.564202999999999</v>
      </c>
      <c r="AT17">
        <v>14.540896999999999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74.760000000000005</v>
      </c>
      <c r="BA17">
        <f t="shared" si="1"/>
        <v>2412.923788999999</v>
      </c>
      <c r="BD17">
        <v>24.66</v>
      </c>
      <c r="BE17">
        <v>3.61</v>
      </c>
      <c r="BF17">
        <v>2.0699999999999998</v>
      </c>
      <c r="BG17">
        <v>1.84</v>
      </c>
      <c r="BH17">
        <v>5.41</v>
      </c>
      <c r="BI17">
        <v>6.82</v>
      </c>
      <c r="BJ17">
        <v>3.11</v>
      </c>
      <c r="BK17">
        <v>3.96</v>
      </c>
      <c r="BL17">
        <v>1.96</v>
      </c>
      <c r="BM17">
        <v>0</v>
      </c>
      <c r="BN17">
        <v>0.48</v>
      </c>
      <c r="BO17">
        <v>11.67</v>
      </c>
      <c r="BP17">
        <v>3.72</v>
      </c>
      <c r="BQ17">
        <v>4.1399999999999997</v>
      </c>
      <c r="BR17">
        <v>1.1100000000000001</v>
      </c>
      <c r="BS17">
        <v>0.2</v>
      </c>
      <c r="BT17">
        <v>0</v>
      </c>
      <c r="BU17">
        <v>0</v>
      </c>
      <c r="BV17">
        <v>0</v>
      </c>
      <c r="BW17">
        <f t="shared" si="2"/>
        <v>74.760000000000005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135.49646100000001</v>
      </c>
      <c r="L18">
        <v>573.20589800000005</v>
      </c>
      <c r="M18">
        <v>44.601599999999998</v>
      </c>
      <c r="N18">
        <v>114.53400000000001</v>
      </c>
      <c r="O18">
        <v>119.90619</v>
      </c>
      <c r="P18">
        <v>121.76964</v>
      </c>
      <c r="Q18">
        <v>21.156672</v>
      </c>
      <c r="R18">
        <v>41.101441000000001</v>
      </c>
      <c r="S18">
        <v>25.587841000000001</v>
      </c>
      <c r="T18">
        <v>0</v>
      </c>
      <c r="U18">
        <v>334.87560000000002</v>
      </c>
      <c r="V18">
        <v>20.099807999999999</v>
      </c>
      <c r="W18">
        <v>33.741410999999999</v>
      </c>
      <c r="X18">
        <v>143.03115</v>
      </c>
      <c r="Y18">
        <v>0</v>
      </c>
      <c r="Z18">
        <v>6.3545639999999999</v>
      </c>
      <c r="AA18">
        <v>13.622259</v>
      </c>
      <c r="AB18">
        <v>25.539342000000001</v>
      </c>
      <c r="AC18">
        <v>18.767267</v>
      </c>
      <c r="AD18">
        <v>35.479312</v>
      </c>
      <c r="AE18">
        <v>47.933684999999997</v>
      </c>
      <c r="AF18">
        <v>8.6042299999999994</v>
      </c>
      <c r="AG18">
        <v>35.932988000000002</v>
      </c>
      <c r="AH18">
        <v>148.29110900000001</v>
      </c>
      <c r="AI18">
        <v>13.577309</v>
      </c>
      <c r="AJ18">
        <v>0</v>
      </c>
      <c r="AK18">
        <v>48.724727000000001</v>
      </c>
      <c r="AL18">
        <v>76.951915999999997</v>
      </c>
      <c r="AM18">
        <v>0</v>
      </c>
      <c r="AN18">
        <v>0.85322900000000002</v>
      </c>
      <c r="AO18">
        <v>28.221177999999998</v>
      </c>
      <c r="AP18">
        <v>11.178518</v>
      </c>
      <c r="AQ18">
        <v>15.087946000000001</v>
      </c>
      <c r="AR18">
        <v>27.831398</v>
      </c>
      <c r="AS18">
        <v>31.564202999999999</v>
      </c>
      <c r="AT18">
        <v>14.540896999999999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74.760000000000005</v>
      </c>
      <c r="BA18">
        <f t="shared" si="1"/>
        <v>2412.923788999999</v>
      </c>
      <c r="BD18">
        <v>24.66</v>
      </c>
      <c r="BE18">
        <v>3.61</v>
      </c>
      <c r="BF18">
        <v>2.0699999999999998</v>
      </c>
      <c r="BG18">
        <v>1.84</v>
      </c>
      <c r="BH18">
        <v>5.41</v>
      </c>
      <c r="BI18">
        <v>6.82</v>
      </c>
      <c r="BJ18">
        <v>3.11</v>
      </c>
      <c r="BK18">
        <v>3.96</v>
      </c>
      <c r="BL18">
        <v>1.96</v>
      </c>
      <c r="BM18">
        <v>0</v>
      </c>
      <c r="BN18">
        <v>0.48</v>
      </c>
      <c r="BO18">
        <v>11.67</v>
      </c>
      <c r="BP18">
        <v>3.72</v>
      </c>
      <c r="BQ18">
        <v>4.1399999999999997</v>
      </c>
      <c r="BR18">
        <v>1.1100000000000001</v>
      </c>
      <c r="BS18">
        <v>0.2</v>
      </c>
      <c r="BT18">
        <v>0</v>
      </c>
      <c r="BU18">
        <v>0</v>
      </c>
      <c r="BV18">
        <v>0</v>
      </c>
      <c r="BW18">
        <f t="shared" si="2"/>
        <v>74.760000000000005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135.49646100000001</v>
      </c>
      <c r="L19">
        <v>573.20589800000005</v>
      </c>
      <c r="M19">
        <v>44.601599999999998</v>
      </c>
      <c r="N19">
        <v>114.53400000000001</v>
      </c>
      <c r="O19">
        <v>119.90619</v>
      </c>
      <c r="P19">
        <v>121.76964</v>
      </c>
      <c r="Q19">
        <v>21.156672</v>
      </c>
      <c r="R19">
        <v>41.101441000000001</v>
      </c>
      <c r="S19">
        <v>25.587841000000001</v>
      </c>
      <c r="T19">
        <v>0</v>
      </c>
      <c r="U19">
        <v>334.87560000000002</v>
      </c>
      <c r="V19">
        <v>20.099807999999999</v>
      </c>
      <c r="W19">
        <v>33.741410999999999</v>
      </c>
      <c r="X19">
        <v>143.03115</v>
      </c>
      <c r="Y19">
        <v>0</v>
      </c>
      <c r="Z19">
        <v>6.3545639999999999</v>
      </c>
      <c r="AA19">
        <v>13.622259</v>
      </c>
      <c r="AB19">
        <v>25.539342000000001</v>
      </c>
      <c r="AC19">
        <v>18.767267</v>
      </c>
      <c r="AD19">
        <v>35.479312</v>
      </c>
      <c r="AE19">
        <v>47.933684999999997</v>
      </c>
      <c r="AF19">
        <v>8.6042299999999994</v>
      </c>
      <c r="AG19">
        <v>35.932988000000002</v>
      </c>
      <c r="AH19">
        <v>148.29110900000001</v>
      </c>
      <c r="AI19">
        <v>13.577309</v>
      </c>
      <c r="AJ19">
        <v>0</v>
      </c>
      <c r="AK19">
        <v>48.724727000000001</v>
      </c>
      <c r="AL19">
        <v>76.951915999999997</v>
      </c>
      <c r="AM19">
        <v>0</v>
      </c>
      <c r="AN19">
        <v>0.85322900000000002</v>
      </c>
      <c r="AO19">
        <v>28.221177999999998</v>
      </c>
      <c r="AP19">
        <v>11.178518</v>
      </c>
      <c r="AQ19">
        <v>15.087946000000001</v>
      </c>
      <c r="AR19">
        <v>27.831398</v>
      </c>
      <c r="AS19">
        <v>31.564202999999999</v>
      </c>
      <c r="AT19">
        <v>14.540896999999999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74.760000000000005</v>
      </c>
      <c r="BA19">
        <f t="shared" si="1"/>
        <v>2412.923788999999</v>
      </c>
      <c r="BD19">
        <v>24.66</v>
      </c>
      <c r="BE19">
        <v>3.61</v>
      </c>
      <c r="BF19">
        <v>2.0699999999999998</v>
      </c>
      <c r="BG19">
        <v>1.84</v>
      </c>
      <c r="BH19">
        <v>5.41</v>
      </c>
      <c r="BI19">
        <v>6.82</v>
      </c>
      <c r="BJ19">
        <v>3.11</v>
      </c>
      <c r="BK19">
        <v>3.96</v>
      </c>
      <c r="BL19">
        <v>1.96</v>
      </c>
      <c r="BM19">
        <v>0</v>
      </c>
      <c r="BN19">
        <v>0.48</v>
      </c>
      <c r="BO19">
        <v>11.67</v>
      </c>
      <c r="BP19">
        <v>3.72</v>
      </c>
      <c r="BQ19">
        <v>4.1399999999999997</v>
      </c>
      <c r="BR19">
        <v>1.1100000000000001</v>
      </c>
      <c r="BS19">
        <v>0.2</v>
      </c>
      <c r="BT19">
        <v>0</v>
      </c>
      <c r="BU19">
        <v>0</v>
      </c>
      <c r="BV19">
        <v>0</v>
      </c>
      <c r="BW19">
        <f t="shared" si="2"/>
        <v>74.760000000000005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135.49646100000001</v>
      </c>
      <c r="L20">
        <v>573.20589800000005</v>
      </c>
      <c r="M20">
        <v>44.601599999999998</v>
      </c>
      <c r="N20">
        <v>114.53400000000001</v>
      </c>
      <c r="O20">
        <v>119.90619</v>
      </c>
      <c r="P20">
        <v>121.76964</v>
      </c>
      <c r="Q20">
        <v>21.156672</v>
      </c>
      <c r="R20">
        <v>41.101441000000001</v>
      </c>
      <c r="S20">
        <v>25.587841000000001</v>
      </c>
      <c r="T20">
        <v>0</v>
      </c>
      <c r="U20">
        <v>334.87560000000002</v>
      </c>
      <c r="V20">
        <v>20.099807999999999</v>
      </c>
      <c r="W20">
        <v>33.741410999999999</v>
      </c>
      <c r="X20">
        <v>143.03115</v>
      </c>
      <c r="Y20">
        <v>0</v>
      </c>
      <c r="Z20">
        <v>6.3545639999999999</v>
      </c>
      <c r="AA20">
        <v>13.622259</v>
      </c>
      <c r="AB20">
        <v>25.539342000000001</v>
      </c>
      <c r="AC20">
        <v>18.767267</v>
      </c>
      <c r="AD20">
        <v>35.479312</v>
      </c>
      <c r="AE20">
        <v>47.933684999999997</v>
      </c>
      <c r="AF20">
        <v>8.6042299999999994</v>
      </c>
      <c r="AG20">
        <v>35.932988000000002</v>
      </c>
      <c r="AH20">
        <v>148.29110900000001</v>
      </c>
      <c r="AI20">
        <v>13.577309</v>
      </c>
      <c r="AJ20">
        <v>0</v>
      </c>
      <c r="AK20">
        <v>48.724727000000001</v>
      </c>
      <c r="AL20">
        <v>76.951915999999997</v>
      </c>
      <c r="AM20">
        <v>0</v>
      </c>
      <c r="AN20">
        <v>0.85322900000000002</v>
      </c>
      <c r="AO20">
        <v>28.221177999999998</v>
      </c>
      <c r="AP20">
        <v>11.178518</v>
      </c>
      <c r="AQ20">
        <v>15.087946000000001</v>
      </c>
      <c r="AR20">
        <v>33.183590000000002</v>
      </c>
      <c r="AS20">
        <v>20.608034</v>
      </c>
      <c r="AT20">
        <v>14.540896999999999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74.760000000000005</v>
      </c>
      <c r="BA20">
        <f t="shared" si="1"/>
        <v>2407.3198119999993</v>
      </c>
      <c r="BD20">
        <v>24.66</v>
      </c>
      <c r="BE20">
        <v>3.61</v>
      </c>
      <c r="BF20">
        <v>2.0699999999999998</v>
      </c>
      <c r="BG20">
        <v>1.84</v>
      </c>
      <c r="BH20">
        <v>5.41</v>
      </c>
      <c r="BI20">
        <v>6.82</v>
      </c>
      <c r="BJ20">
        <v>3.11</v>
      </c>
      <c r="BK20">
        <v>3.96</v>
      </c>
      <c r="BL20">
        <v>1.96</v>
      </c>
      <c r="BM20">
        <v>0</v>
      </c>
      <c r="BN20">
        <v>0.48</v>
      </c>
      <c r="BO20">
        <v>11.67</v>
      </c>
      <c r="BP20">
        <v>3.72</v>
      </c>
      <c r="BQ20">
        <v>4.1399999999999997</v>
      </c>
      <c r="BR20">
        <v>1.1100000000000001</v>
      </c>
      <c r="BS20">
        <v>0.2</v>
      </c>
      <c r="BT20">
        <v>0</v>
      </c>
      <c r="BU20">
        <v>0</v>
      </c>
      <c r="BV20">
        <v>0</v>
      </c>
      <c r="BW20">
        <f t="shared" si="2"/>
        <v>74.760000000000005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135.49646100000001</v>
      </c>
      <c r="L21">
        <v>573.20589800000005</v>
      </c>
      <c r="M21">
        <v>44.601599999999998</v>
      </c>
      <c r="N21">
        <v>114.53400000000001</v>
      </c>
      <c r="O21">
        <v>119.90619</v>
      </c>
      <c r="P21">
        <v>121.76964</v>
      </c>
      <c r="Q21">
        <v>21.156672</v>
      </c>
      <c r="R21">
        <v>41.101441000000001</v>
      </c>
      <c r="S21">
        <v>25.587841000000001</v>
      </c>
      <c r="T21">
        <v>0</v>
      </c>
      <c r="U21">
        <v>334.87560000000002</v>
      </c>
      <c r="V21">
        <v>20.099807999999999</v>
      </c>
      <c r="W21">
        <v>33.741410999999999</v>
      </c>
      <c r="X21">
        <v>143.03115</v>
      </c>
      <c r="Y21">
        <v>0</v>
      </c>
      <c r="Z21">
        <v>6.3545639999999999</v>
      </c>
      <c r="AA21">
        <v>13.622259</v>
      </c>
      <c r="AB21">
        <v>25.539342000000001</v>
      </c>
      <c r="AC21">
        <v>18.767267</v>
      </c>
      <c r="AD21">
        <v>35.433202000000001</v>
      </c>
      <c r="AE21">
        <v>47.933684999999997</v>
      </c>
      <c r="AF21">
        <v>8.6042299999999994</v>
      </c>
      <c r="AG21">
        <v>35.932988000000002</v>
      </c>
      <c r="AH21">
        <v>148.29110900000001</v>
      </c>
      <c r="AI21">
        <v>13.577309</v>
      </c>
      <c r="AJ21">
        <v>0</v>
      </c>
      <c r="AK21">
        <v>48.724727000000001</v>
      </c>
      <c r="AL21">
        <v>76.951915999999997</v>
      </c>
      <c r="AM21">
        <v>0</v>
      </c>
      <c r="AN21">
        <v>0.85322900000000002</v>
      </c>
      <c r="AO21">
        <v>27.36599</v>
      </c>
      <c r="AP21">
        <v>11.178518</v>
      </c>
      <c r="AQ21">
        <v>15.087946000000001</v>
      </c>
      <c r="AR21">
        <v>33.183590000000002</v>
      </c>
      <c r="AS21">
        <v>20.608034</v>
      </c>
      <c r="AT21">
        <v>14.540896999999999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74.760000000000005</v>
      </c>
      <c r="BA21">
        <f t="shared" si="1"/>
        <v>2406.4185139999995</v>
      </c>
      <c r="BD21">
        <v>24.66</v>
      </c>
      <c r="BE21">
        <v>3.61</v>
      </c>
      <c r="BF21">
        <v>2.0699999999999998</v>
      </c>
      <c r="BG21">
        <v>1.84</v>
      </c>
      <c r="BH21">
        <v>5.41</v>
      </c>
      <c r="BI21">
        <v>6.82</v>
      </c>
      <c r="BJ21">
        <v>3.11</v>
      </c>
      <c r="BK21">
        <v>3.96</v>
      </c>
      <c r="BL21">
        <v>1.96</v>
      </c>
      <c r="BM21">
        <v>0</v>
      </c>
      <c r="BN21">
        <v>0.48</v>
      </c>
      <c r="BO21">
        <v>11.67</v>
      </c>
      <c r="BP21">
        <v>3.72</v>
      </c>
      <c r="BQ21">
        <v>4.1399999999999997</v>
      </c>
      <c r="BR21">
        <v>1.1100000000000001</v>
      </c>
      <c r="BS21">
        <v>0.2</v>
      </c>
      <c r="BT21">
        <v>0</v>
      </c>
      <c r="BU21">
        <v>0</v>
      </c>
      <c r="BV21">
        <v>0</v>
      </c>
      <c r="BW21">
        <f t="shared" si="2"/>
        <v>74.760000000000005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135.49646100000001</v>
      </c>
      <c r="L22">
        <v>573.20589800000005</v>
      </c>
      <c r="M22">
        <v>44.601599999999998</v>
      </c>
      <c r="N22">
        <v>114.53400000000001</v>
      </c>
      <c r="O22">
        <v>119.90619</v>
      </c>
      <c r="P22">
        <v>121.76964</v>
      </c>
      <c r="Q22">
        <v>21.156672</v>
      </c>
      <c r="R22">
        <v>41.101441000000001</v>
      </c>
      <c r="S22">
        <v>25.587841000000001</v>
      </c>
      <c r="T22">
        <v>0</v>
      </c>
      <c r="U22">
        <v>334.87560000000002</v>
      </c>
      <c r="V22">
        <v>20.099807999999999</v>
      </c>
      <c r="W22">
        <v>33.741410999999999</v>
      </c>
      <c r="X22">
        <v>143.03115</v>
      </c>
      <c r="Y22">
        <v>0</v>
      </c>
      <c r="Z22">
        <v>6.3545639999999999</v>
      </c>
      <c r="AA22">
        <v>13.622259</v>
      </c>
      <c r="AB22">
        <v>25.539342000000001</v>
      </c>
      <c r="AC22">
        <v>18.767267</v>
      </c>
      <c r="AD22">
        <v>35.433202000000001</v>
      </c>
      <c r="AE22">
        <v>47.933684999999997</v>
      </c>
      <c r="AF22">
        <v>8.6042299999999994</v>
      </c>
      <c r="AG22">
        <v>35.932988000000002</v>
      </c>
      <c r="AH22">
        <v>148.29110900000001</v>
      </c>
      <c r="AI22">
        <v>13.577309</v>
      </c>
      <c r="AJ22">
        <v>0</v>
      </c>
      <c r="AK22">
        <v>48.724727000000001</v>
      </c>
      <c r="AL22">
        <v>76.951915999999997</v>
      </c>
      <c r="AM22">
        <v>0</v>
      </c>
      <c r="AN22">
        <v>0.85322900000000002</v>
      </c>
      <c r="AO22">
        <v>27.36599</v>
      </c>
      <c r="AP22">
        <v>11.178518</v>
      </c>
      <c r="AQ22">
        <v>15.087946000000001</v>
      </c>
      <c r="AR22">
        <v>33.183590000000002</v>
      </c>
      <c r="AS22">
        <v>20.608034</v>
      </c>
      <c r="AT22">
        <v>14.540896999999999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74.760000000000005</v>
      </c>
      <c r="BA22">
        <f t="shared" si="1"/>
        <v>2406.4185139999995</v>
      </c>
      <c r="BD22">
        <v>24.66</v>
      </c>
      <c r="BE22">
        <v>3.61</v>
      </c>
      <c r="BF22">
        <v>2.0699999999999998</v>
      </c>
      <c r="BG22">
        <v>1.84</v>
      </c>
      <c r="BH22">
        <v>5.41</v>
      </c>
      <c r="BI22">
        <v>6.82</v>
      </c>
      <c r="BJ22">
        <v>3.11</v>
      </c>
      <c r="BK22">
        <v>3.96</v>
      </c>
      <c r="BL22">
        <v>1.96</v>
      </c>
      <c r="BM22">
        <v>0</v>
      </c>
      <c r="BN22">
        <v>0.48</v>
      </c>
      <c r="BO22">
        <v>11.67</v>
      </c>
      <c r="BP22">
        <v>3.72</v>
      </c>
      <c r="BQ22">
        <v>4.1399999999999997</v>
      </c>
      <c r="BR22">
        <v>1.1100000000000001</v>
      </c>
      <c r="BS22">
        <v>0.2</v>
      </c>
      <c r="BT22">
        <v>0</v>
      </c>
      <c r="BU22">
        <v>0</v>
      </c>
      <c r="BV22">
        <v>0</v>
      </c>
      <c r="BW22">
        <f t="shared" si="2"/>
        <v>74.760000000000005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135.49646100000001</v>
      </c>
      <c r="L23">
        <v>573.20589800000005</v>
      </c>
      <c r="M23">
        <v>44.601599999999998</v>
      </c>
      <c r="N23">
        <v>114.53400000000001</v>
      </c>
      <c r="O23">
        <v>119.90619</v>
      </c>
      <c r="P23">
        <v>121.76964</v>
      </c>
      <c r="Q23">
        <v>21.156672</v>
      </c>
      <c r="R23">
        <v>41.101441000000001</v>
      </c>
      <c r="S23">
        <v>25.587841000000001</v>
      </c>
      <c r="T23">
        <v>0</v>
      </c>
      <c r="U23">
        <v>334.87560000000002</v>
      </c>
      <c r="V23">
        <v>20.099807999999999</v>
      </c>
      <c r="W23">
        <v>33.741410999999999</v>
      </c>
      <c r="X23">
        <v>143.03115</v>
      </c>
      <c r="Y23">
        <v>0</v>
      </c>
      <c r="Z23">
        <v>6.3545639999999999</v>
      </c>
      <c r="AA23">
        <v>23.745504</v>
      </c>
      <c r="AB23">
        <v>25.539342000000001</v>
      </c>
      <c r="AC23">
        <v>18.767267</v>
      </c>
      <c r="AD23">
        <v>35.433202000000001</v>
      </c>
      <c r="AE23">
        <v>47.933684999999997</v>
      </c>
      <c r="AF23">
        <v>8.6042299999999994</v>
      </c>
      <c r="AG23">
        <v>35.932988000000002</v>
      </c>
      <c r="AH23">
        <v>148.29110900000001</v>
      </c>
      <c r="AI23">
        <v>13.577309</v>
      </c>
      <c r="AJ23">
        <v>0</v>
      </c>
      <c r="AK23">
        <v>48.724727000000001</v>
      </c>
      <c r="AL23">
        <v>76.951915999999997</v>
      </c>
      <c r="AM23">
        <v>0</v>
      </c>
      <c r="AN23">
        <v>0.85322900000000002</v>
      </c>
      <c r="AO23">
        <v>27.36599</v>
      </c>
      <c r="AP23">
        <v>11.178518</v>
      </c>
      <c r="AQ23">
        <v>15.087946000000001</v>
      </c>
      <c r="AR23">
        <v>50.845824</v>
      </c>
      <c r="AS23">
        <v>20.608034</v>
      </c>
      <c r="AT23">
        <v>14.540896999999999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74.760000000000005</v>
      </c>
      <c r="BA23">
        <f t="shared" si="1"/>
        <v>2434.2039929999996</v>
      </c>
      <c r="BD23">
        <v>24.66</v>
      </c>
      <c r="BE23">
        <v>3.61</v>
      </c>
      <c r="BF23">
        <v>2.0699999999999998</v>
      </c>
      <c r="BG23">
        <v>1.84</v>
      </c>
      <c r="BH23">
        <v>5.41</v>
      </c>
      <c r="BI23">
        <v>6.82</v>
      </c>
      <c r="BJ23">
        <v>3.11</v>
      </c>
      <c r="BK23">
        <v>3.96</v>
      </c>
      <c r="BL23">
        <v>1.96</v>
      </c>
      <c r="BM23">
        <v>0</v>
      </c>
      <c r="BN23">
        <v>0.48</v>
      </c>
      <c r="BO23">
        <v>11.67</v>
      </c>
      <c r="BP23">
        <v>3.72</v>
      </c>
      <c r="BQ23">
        <v>4.1399999999999997</v>
      </c>
      <c r="BR23">
        <v>1.1100000000000001</v>
      </c>
      <c r="BS23">
        <v>0.2</v>
      </c>
      <c r="BT23">
        <v>0</v>
      </c>
      <c r="BU23">
        <v>0</v>
      </c>
      <c r="BV23">
        <v>0</v>
      </c>
      <c r="BW23">
        <f t="shared" si="2"/>
        <v>74.760000000000005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135.49646100000001</v>
      </c>
      <c r="L24">
        <v>573.20589800000005</v>
      </c>
      <c r="M24">
        <v>44.601599999999998</v>
      </c>
      <c r="N24">
        <v>114.53400000000001</v>
      </c>
      <c r="O24">
        <v>119.90619</v>
      </c>
      <c r="P24">
        <v>121.76964</v>
      </c>
      <c r="Q24">
        <v>21.156672</v>
      </c>
      <c r="R24">
        <v>41.101441000000001</v>
      </c>
      <c r="S24">
        <v>25.587841000000001</v>
      </c>
      <c r="T24">
        <v>0</v>
      </c>
      <c r="U24">
        <v>334.87560000000002</v>
      </c>
      <c r="V24">
        <v>20.099807999999999</v>
      </c>
      <c r="W24">
        <v>33.741410999999999</v>
      </c>
      <c r="X24">
        <v>143.03115</v>
      </c>
      <c r="Y24">
        <v>0</v>
      </c>
      <c r="Z24">
        <v>6.3545639999999999</v>
      </c>
      <c r="AA24">
        <v>26.043455999999999</v>
      </c>
      <c r="AB24">
        <v>25.539342000000001</v>
      </c>
      <c r="AC24">
        <v>18.767267</v>
      </c>
      <c r="AD24">
        <v>35.433202000000001</v>
      </c>
      <c r="AE24">
        <v>47.933684999999997</v>
      </c>
      <c r="AF24">
        <v>8.6042299999999994</v>
      </c>
      <c r="AG24">
        <v>35.932988000000002</v>
      </c>
      <c r="AH24">
        <v>148.29110900000001</v>
      </c>
      <c r="AI24">
        <v>3.0857519999999998</v>
      </c>
      <c r="AJ24">
        <v>0</v>
      </c>
      <c r="AK24">
        <v>48.724727000000001</v>
      </c>
      <c r="AL24">
        <v>76.951915999999997</v>
      </c>
      <c r="AM24">
        <v>0</v>
      </c>
      <c r="AN24">
        <v>0.85322900000000002</v>
      </c>
      <c r="AO24">
        <v>27.36599</v>
      </c>
      <c r="AP24">
        <v>11.178518</v>
      </c>
      <c r="AQ24">
        <v>15.087946000000001</v>
      </c>
      <c r="AR24">
        <v>50.845824</v>
      </c>
      <c r="AS24">
        <v>31.564202999999999</v>
      </c>
      <c r="AT24">
        <v>14.540896999999999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74.760000000000005</v>
      </c>
      <c r="BA24">
        <f t="shared" si="1"/>
        <v>2436.9665569999997</v>
      </c>
      <c r="BD24">
        <v>24.66</v>
      </c>
      <c r="BE24">
        <v>3.61</v>
      </c>
      <c r="BF24">
        <v>2.0699999999999998</v>
      </c>
      <c r="BG24">
        <v>1.84</v>
      </c>
      <c r="BH24">
        <v>5.41</v>
      </c>
      <c r="BI24">
        <v>6.82</v>
      </c>
      <c r="BJ24">
        <v>3.11</v>
      </c>
      <c r="BK24">
        <v>3.96</v>
      </c>
      <c r="BL24">
        <v>1.96</v>
      </c>
      <c r="BM24">
        <v>0</v>
      </c>
      <c r="BN24">
        <v>0.48</v>
      </c>
      <c r="BO24">
        <v>11.67</v>
      </c>
      <c r="BP24">
        <v>3.72</v>
      </c>
      <c r="BQ24">
        <v>4.1399999999999997</v>
      </c>
      <c r="BR24">
        <v>1.1100000000000001</v>
      </c>
      <c r="BS24">
        <v>0.2</v>
      </c>
      <c r="BT24">
        <v>0</v>
      </c>
      <c r="BU24">
        <v>0</v>
      </c>
      <c r="BV24">
        <v>0</v>
      </c>
      <c r="BW24">
        <f t="shared" si="2"/>
        <v>74.760000000000005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135.49646100000001</v>
      </c>
      <c r="L25">
        <v>573.20589800000005</v>
      </c>
      <c r="M25">
        <v>44.601599999999998</v>
      </c>
      <c r="N25">
        <v>114.53400000000001</v>
      </c>
      <c r="O25">
        <v>119.90619</v>
      </c>
      <c r="P25">
        <v>121.76964</v>
      </c>
      <c r="Q25">
        <v>21.156672</v>
      </c>
      <c r="R25">
        <v>41.101441000000001</v>
      </c>
      <c r="S25">
        <v>25.587841000000001</v>
      </c>
      <c r="T25">
        <v>0</v>
      </c>
      <c r="U25">
        <v>334.87560000000002</v>
      </c>
      <c r="V25">
        <v>20.099807999999999</v>
      </c>
      <c r="W25">
        <v>33.741410999999999</v>
      </c>
      <c r="X25">
        <v>143.03115</v>
      </c>
      <c r="Y25">
        <v>0</v>
      </c>
      <c r="Z25">
        <v>6.3545639999999999</v>
      </c>
      <c r="AA25">
        <v>27.244519</v>
      </c>
      <c r="AB25">
        <v>25.539342000000001</v>
      </c>
      <c r="AC25">
        <v>18.767267</v>
      </c>
      <c r="AD25">
        <v>35.433202000000001</v>
      </c>
      <c r="AE25">
        <v>47.933684999999997</v>
      </c>
      <c r="AF25">
        <v>8.6042299999999994</v>
      </c>
      <c r="AG25">
        <v>35.932988000000002</v>
      </c>
      <c r="AH25">
        <v>148.29110900000001</v>
      </c>
      <c r="AI25">
        <v>3.0857519999999998</v>
      </c>
      <c r="AJ25">
        <v>0</v>
      </c>
      <c r="AK25">
        <v>48.724727000000001</v>
      </c>
      <c r="AL25">
        <v>76.951915999999997</v>
      </c>
      <c r="AM25">
        <v>0</v>
      </c>
      <c r="AN25">
        <v>0.85322900000000002</v>
      </c>
      <c r="AO25">
        <v>27.36599</v>
      </c>
      <c r="AP25">
        <v>11.178518</v>
      </c>
      <c r="AQ25">
        <v>30.175891</v>
      </c>
      <c r="AR25">
        <v>27.831398</v>
      </c>
      <c r="AS25">
        <v>20.608034</v>
      </c>
      <c r="AT25">
        <v>14.540896999999999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74.760000000000005</v>
      </c>
      <c r="BA25">
        <f t="shared" si="1"/>
        <v>2419.2849699999992</v>
      </c>
      <c r="BD25">
        <v>24.66</v>
      </c>
      <c r="BE25">
        <v>3.61</v>
      </c>
      <c r="BF25">
        <v>2.0699999999999998</v>
      </c>
      <c r="BG25">
        <v>1.84</v>
      </c>
      <c r="BH25">
        <v>5.41</v>
      </c>
      <c r="BI25">
        <v>6.82</v>
      </c>
      <c r="BJ25">
        <v>3.11</v>
      </c>
      <c r="BK25">
        <v>3.96</v>
      </c>
      <c r="BL25">
        <v>1.96</v>
      </c>
      <c r="BM25">
        <v>0</v>
      </c>
      <c r="BN25">
        <v>0.48</v>
      </c>
      <c r="BO25">
        <v>11.67</v>
      </c>
      <c r="BP25">
        <v>3.72</v>
      </c>
      <c r="BQ25">
        <v>4.1399999999999997</v>
      </c>
      <c r="BR25">
        <v>1.1100000000000001</v>
      </c>
      <c r="BS25">
        <v>0.2</v>
      </c>
      <c r="BT25">
        <v>0</v>
      </c>
      <c r="BU25">
        <v>0</v>
      </c>
      <c r="BV25">
        <v>0</v>
      </c>
      <c r="BW25">
        <f t="shared" si="2"/>
        <v>74.760000000000005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135.49646100000001</v>
      </c>
      <c r="L26">
        <v>514.13010899999995</v>
      </c>
      <c r="M26">
        <v>44.601599999999998</v>
      </c>
      <c r="N26">
        <v>114.53400000000001</v>
      </c>
      <c r="O26">
        <v>119.90619</v>
      </c>
      <c r="P26">
        <v>121.76964</v>
      </c>
      <c r="Q26">
        <v>21.156672</v>
      </c>
      <c r="R26">
        <v>41.101441000000001</v>
      </c>
      <c r="S26">
        <v>25.587841000000001</v>
      </c>
      <c r="T26">
        <v>0</v>
      </c>
      <c r="U26">
        <v>334.87560000000002</v>
      </c>
      <c r="V26">
        <v>20.099807999999999</v>
      </c>
      <c r="W26">
        <v>33.741410999999999</v>
      </c>
      <c r="X26">
        <v>143.03115</v>
      </c>
      <c r="Y26">
        <v>0</v>
      </c>
      <c r="Z26">
        <v>6.3545639999999999</v>
      </c>
      <c r="AA26">
        <v>27.244519</v>
      </c>
      <c r="AB26">
        <v>25.539342000000001</v>
      </c>
      <c r="AC26">
        <v>18.767267</v>
      </c>
      <c r="AD26">
        <v>35.433202000000001</v>
      </c>
      <c r="AE26">
        <v>47.933684999999997</v>
      </c>
      <c r="AF26">
        <v>8.6042299999999994</v>
      </c>
      <c r="AG26">
        <v>35.932988000000002</v>
      </c>
      <c r="AH26">
        <v>148.29110900000001</v>
      </c>
      <c r="AI26">
        <v>4.9372030000000002</v>
      </c>
      <c r="AJ26">
        <v>0</v>
      </c>
      <c r="AK26">
        <v>48.724727000000001</v>
      </c>
      <c r="AL26">
        <v>76.951915999999997</v>
      </c>
      <c r="AM26">
        <v>0</v>
      </c>
      <c r="AN26">
        <v>0.85322900000000002</v>
      </c>
      <c r="AO26">
        <v>27.36599</v>
      </c>
      <c r="AP26">
        <v>11.178518</v>
      </c>
      <c r="AQ26">
        <v>30.175891</v>
      </c>
      <c r="AR26">
        <v>27.831398</v>
      </c>
      <c r="AS26">
        <v>20.608034</v>
      </c>
      <c r="AT26">
        <v>14.540896999999999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74.87</v>
      </c>
      <c r="BA26">
        <f t="shared" si="1"/>
        <v>2362.1706319999989</v>
      </c>
      <c r="BD26">
        <v>24.66</v>
      </c>
      <c r="BE26">
        <v>3.61</v>
      </c>
      <c r="BF26">
        <v>2.0699999999999998</v>
      </c>
      <c r="BG26">
        <v>1.84</v>
      </c>
      <c r="BH26">
        <v>5.41</v>
      </c>
      <c r="BI26">
        <v>6.82</v>
      </c>
      <c r="BJ26">
        <v>3.11</v>
      </c>
      <c r="BK26">
        <v>4.0199999999999996</v>
      </c>
      <c r="BL26">
        <v>2.0099999999999998</v>
      </c>
      <c r="BM26">
        <v>0</v>
      </c>
      <c r="BN26">
        <v>0.48</v>
      </c>
      <c r="BO26">
        <v>11.67</v>
      </c>
      <c r="BP26">
        <v>3.72</v>
      </c>
      <c r="BQ26">
        <v>4.1399999999999997</v>
      </c>
      <c r="BR26">
        <v>1.1100000000000001</v>
      </c>
      <c r="BS26">
        <v>0.2</v>
      </c>
      <c r="BT26">
        <v>0</v>
      </c>
      <c r="BU26">
        <v>0</v>
      </c>
      <c r="BV26">
        <v>0</v>
      </c>
      <c r="BW26">
        <f t="shared" si="2"/>
        <v>74.87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135.49646100000001</v>
      </c>
      <c r="L27">
        <v>573.20589800000005</v>
      </c>
      <c r="M27">
        <v>44.601599999999998</v>
      </c>
      <c r="N27">
        <v>114.53400000000001</v>
      </c>
      <c r="O27">
        <v>119.90619</v>
      </c>
      <c r="P27">
        <v>121.76964</v>
      </c>
      <c r="Q27">
        <v>21.156672</v>
      </c>
      <c r="R27">
        <v>41.101441000000001</v>
      </c>
      <c r="S27">
        <v>25.587841000000001</v>
      </c>
      <c r="T27">
        <v>0</v>
      </c>
      <c r="U27">
        <v>334.87560000000002</v>
      </c>
      <c r="V27">
        <v>20.099807999999999</v>
      </c>
      <c r="W27">
        <v>33.741410999999999</v>
      </c>
      <c r="X27">
        <v>143.03115</v>
      </c>
      <c r="Y27">
        <v>0</v>
      </c>
      <c r="Z27">
        <v>6.3545639999999999</v>
      </c>
      <c r="AA27">
        <v>26.043455999999999</v>
      </c>
      <c r="AB27">
        <v>25.539342000000001</v>
      </c>
      <c r="AC27">
        <v>18.767267</v>
      </c>
      <c r="AD27">
        <v>35.433202000000001</v>
      </c>
      <c r="AE27">
        <v>47.933684999999997</v>
      </c>
      <c r="AF27">
        <v>8.6042299999999994</v>
      </c>
      <c r="AG27">
        <v>35.932988000000002</v>
      </c>
      <c r="AH27">
        <v>148.29110900000001</v>
      </c>
      <c r="AI27">
        <v>9.8744060000000005</v>
      </c>
      <c r="AJ27">
        <v>0</v>
      </c>
      <c r="AK27">
        <v>48.724727000000001</v>
      </c>
      <c r="AL27">
        <v>76.951915999999997</v>
      </c>
      <c r="AM27">
        <v>0</v>
      </c>
      <c r="AN27">
        <v>0.85322900000000002</v>
      </c>
      <c r="AO27">
        <v>27.36599</v>
      </c>
      <c r="AP27">
        <v>11.178518</v>
      </c>
      <c r="AQ27">
        <v>45.263837000000002</v>
      </c>
      <c r="AR27">
        <v>27.831398</v>
      </c>
      <c r="AS27">
        <v>20.608034</v>
      </c>
      <c r="AT27">
        <v>14.540896999999999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74.380000000000024</v>
      </c>
      <c r="BA27">
        <f t="shared" si="1"/>
        <v>2439.5805069999992</v>
      </c>
      <c r="BD27">
        <v>23.34</v>
      </c>
      <c r="BE27">
        <v>3.69</v>
      </c>
      <c r="BF27">
        <v>1.96</v>
      </c>
      <c r="BG27">
        <v>1.9</v>
      </c>
      <c r="BH27">
        <v>5.59</v>
      </c>
      <c r="BI27">
        <v>6.95</v>
      </c>
      <c r="BJ27">
        <v>3.02</v>
      </c>
      <c r="BK27">
        <v>4.0199999999999996</v>
      </c>
      <c r="BL27">
        <v>2.09</v>
      </c>
      <c r="BM27">
        <v>0</v>
      </c>
      <c r="BN27">
        <v>0.49</v>
      </c>
      <c r="BO27">
        <v>11.96</v>
      </c>
      <c r="BP27">
        <v>3.86</v>
      </c>
      <c r="BQ27">
        <v>4.26</v>
      </c>
      <c r="BR27">
        <v>1.05</v>
      </c>
      <c r="BS27">
        <v>0.2</v>
      </c>
      <c r="BT27">
        <v>0</v>
      </c>
      <c r="BU27">
        <v>0</v>
      </c>
      <c r="BV27">
        <v>0</v>
      </c>
      <c r="BW27">
        <f t="shared" si="2"/>
        <v>74.380000000000024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135.49646100000001</v>
      </c>
      <c r="L28">
        <v>573.20589800000005</v>
      </c>
      <c r="M28">
        <v>44.601599999999998</v>
      </c>
      <c r="N28">
        <v>114.53400000000001</v>
      </c>
      <c r="O28">
        <v>119.90619</v>
      </c>
      <c r="P28">
        <v>121.76964</v>
      </c>
      <c r="Q28">
        <v>21.156672</v>
      </c>
      <c r="R28">
        <v>41.101441000000001</v>
      </c>
      <c r="S28">
        <v>25.587841000000001</v>
      </c>
      <c r="T28">
        <v>0</v>
      </c>
      <c r="U28">
        <v>334.87560000000002</v>
      </c>
      <c r="V28">
        <v>20.099807999999999</v>
      </c>
      <c r="W28">
        <v>33.741410999999999</v>
      </c>
      <c r="X28">
        <v>143.03115</v>
      </c>
      <c r="Y28">
        <v>0</v>
      </c>
      <c r="Z28">
        <v>6.3545639999999999</v>
      </c>
      <c r="AA28">
        <v>23.745504</v>
      </c>
      <c r="AB28">
        <v>25.539342000000001</v>
      </c>
      <c r="AC28">
        <v>18.767267</v>
      </c>
      <c r="AD28">
        <v>35.433202000000001</v>
      </c>
      <c r="AE28">
        <v>47.933684999999997</v>
      </c>
      <c r="AF28">
        <v>8.6042299999999994</v>
      </c>
      <c r="AG28">
        <v>35.932988000000002</v>
      </c>
      <c r="AH28">
        <v>148.29110900000001</v>
      </c>
      <c r="AI28">
        <v>47.397151000000001</v>
      </c>
      <c r="AJ28">
        <v>0</v>
      </c>
      <c r="AK28">
        <v>48.724727000000001</v>
      </c>
      <c r="AL28">
        <v>76.951915999999997</v>
      </c>
      <c r="AM28">
        <v>0</v>
      </c>
      <c r="AN28">
        <v>0.85322900000000002</v>
      </c>
      <c r="AO28">
        <v>27.36599</v>
      </c>
      <c r="AP28">
        <v>11.178518</v>
      </c>
      <c r="AQ28">
        <v>45.263837000000002</v>
      </c>
      <c r="AR28">
        <v>27.831398</v>
      </c>
      <c r="AS28">
        <v>20.608034</v>
      </c>
      <c r="AT28">
        <v>14.540896999999999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74.380000000000024</v>
      </c>
      <c r="BA28">
        <f t="shared" si="1"/>
        <v>2474.8052999999995</v>
      </c>
      <c r="BD28">
        <v>23.34</v>
      </c>
      <c r="BE28">
        <v>3.69</v>
      </c>
      <c r="BF28">
        <v>1.96</v>
      </c>
      <c r="BG28">
        <v>1.9</v>
      </c>
      <c r="BH28">
        <v>5.59</v>
      </c>
      <c r="BI28">
        <v>6.95</v>
      </c>
      <c r="BJ28">
        <v>3.02</v>
      </c>
      <c r="BK28">
        <v>4.0199999999999996</v>
      </c>
      <c r="BL28">
        <v>2.09</v>
      </c>
      <c r="BM28">
        <v>0</v>
      </c>
      <c r="BN28">
        <v>0.49</v>
      </c>
      <c r="BO28">
        <v>11.96</v>
      </c>
      <c r="BP28">
        <v>3.86</v>
      </c>
      <c r="BQ28">
        <v>4.26</v>
      </c>
      <c r="BR28">
        <v>1.05</v>
      </c>
      <c r="BS28">
        <v>0.2</v>
      </c>
      <c r="BT28">
        <v>0</v>
      </c>
      <c r="BU28">
        <v>0</v>
      </c>
      <c r="BV28">
        <v>0</v>
      </c>
      <c r="BW28">
        <f t="shared" si="2"/>
        <v>74.380000000000024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135.49646100000001</v>
      </c>
      <c r="L29">
        <v>573.20589800000005</v>
      </c>
      <c r="M29">
        <v>44.601599999999998</v>
      </c>
      <c r="N29">
        <v>114.53400000000001</v>
      </c>
      <c r="O29">
        <v>119.90619</v>
      </c>
      <c r="P29">
        <v>121.76964</v>
      </c>
      <c r="Q29">
        <v>21.156672</v>
      </c>
      <c r="R29">
        <v>41.101441000000001</v>
      </c>
      <c r="S29">
        <v>25.587841000000001</v>
      </c>
      <c r="T29">
        <v>0</v>
      </c>
      <c r="U29">
        <v>334.87560000000002</v>
      </c>
      <c r="V29">
        <v>20.099807999999999</v>
      </c>
      <c r="W29">
        <v>33.741410999999999</v>
      </c>
      <c r="X29">
        <v>143.03115</v>
      </c>
      <c r="Y29">
        <v>0</v>
      </c>
      <c r="Z29">
        <v>6.3545639999999999</v>
      </c>
      <c r="AA29">
        <v>13.622259</v>
      </c>
      <c r="AB29">
        <v>25.539342000000001</v>
      </c>
      <c r="AC29">
        <v>18.767267</v>
      </c>
      <c r="AD29">
        <v>35.433202000000001</v>
      </c>
      <c r="AE29">
        <v>47.933684999999997</v>
      </c>
      <c r="AF29">
        <v>8.6042299999999994</v>
      </c>
      <c r="AG29">
        <v>35.932988000000002</v>
      </c>
      <c r="AH29">
        <v>148.29110900000001</v>
      </c>
      <c r="AI29">
        <v>47.397151000000001</v>
      </c>
      <c r="AJ29">
        <v>0</v>
      </c>
      <c r="AK29">
        <v>48.724727000000001</v>
      </c>
      <c r="AL29">
        <v>81.120614000000003</v>
      </c>
      <c r="AM29">
        <v>0</v>
      </c>
      <c r="AN29">
        <v>0.85322900000000002</v>
      </c>
      <c r="AO29">
        <v>27.36599</v>
      </c>
      <c r="AP29">
        <v>11.178518</v>
      </c>
      <c r="AQ29">
        <v>45.263837000000002</v>
      </c>
      <c r="AR29">
        <v>27.831398</v>
      </c>
      <c r="AS29">
        <v>20.608034</v>
      </c>
      <c r="AT29">
        <v>14.540896999999999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74.380000000000024</v>
      </c>
      <c r="BA29">
        <f t="shared" si="1"/>
        <v>2468.8507529999993</v>
      </c>
      <c r="BD29">
        <v>23.34</v>
      </c>
      <c r="BE29">
        <v>3.69</v>
      </c>
      <c r="BF29">
        <v>1.96</v>
      </c>
      <c r="BG29">
        <v>1.9</v>
      </c>
      <c r="BH29">
        <v>5.59</v>
      </c>
      <c r="BI29">
        <v>6.95</v>
      </c>
      <c r="BJ29">
        <v>3.02</v>
      </c>
      <c r="BK29">
        <v>4.0199999999999996</v>
      </c>
      <c r="BL29">
        <v>2.09</v>
      </c>
      <c r="BM29">
        <v>0</v>
      </c>
      <c r="BN29">
        <v>0.49</v>
      </c>
      <c r="BO29">
        <v>11.96</v>
      </c>
      <c r="BP29">
        <v>3.86</v>
      </c>
      <c r="BQ29">
        <v>4.26</v>
      </c>
      <c r="BR29">
        <v>1.05</v>
      </c>
      <c r="BS29">
        <v>0.2</v>
      </c>
      <c r="BT29">
        <v>0</v>
      </c>
      <c r="BU29">
        <v>0</v>
      </c>
      <c r="BV29">
        <v>0</v>
      </c>
      <c r="BW29">
        <f t="shared" si="2"/>
        <v>74.380000000000024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135.49646100000001</v>
      </c>
      <c r="L30">
        <v>573.20589800000005</v>
      </c>
      <c r="M30">
        <v>44.601599999999998</v>
      </c>
      <c r="N30">
        <v>114.53400000000001</v>
      </c>
      <c r="O30">
        <v>119.90619</v>
      </c>
      <c r="P30">
        <v>121.76964</v>
      </c>
      <c r="Q30">
        <v>21.156672</v>
      </c>
      <c r="R30">
        <v>41.101441000000001</v>
      </c>
      <c r="S30">
        <v>25.587841000000001</v>
      </c>
      <c r="T30">
        <v>0</v>
      </c>
      <c r="U30">
        <v>334.87560000000002</v>
      </c>
      <c r="V30">
        <v>20.099807999999999</v>
      </c>
      <c r="W30">
        <v>33.741410999999999</v>
      </c>
      <c r="X30">
        <v>143.03115</v>
      </c>
      <c r="Y30">
        <v>0</v>
      </c>
      <c r="Z30">
        <v>6.3545639999999999</v>
      </c>
      <c r="AA30">
        <v>0</v>
      </c>
      <c r="AB30">
        <v>25.539342000000001</v>
      </c>
      <c r="AC30">
        <v>18.767267</v>
      </c>
      <c r="AD30">
        <v>35.433202000000001</v>
      </c>
      <c r="AE30">
        <v>47.933684999999997</v>
      </c>
      <c r="AF30">
        <v>8.6042299999999994</v>
      </c>
      <c r="AG30">
        <v>35.932988000000002</v>
      </c>
      <c r="AH30">
        <v>148.29110900000001</v>
      </c>
      <c r="AI30">
        <v>47.397151000000001</v>
      </c>
      <c r="AJ30">
        <v>0</v>
      </c>
      <c r="AK30">
        <v>48.724727000000001</v>
      </c>
      <c r="AL30">
        <v>81.120614000000003</v>
      </c>
      <c r="AM30">
        <v>0</v>
      </c>
      <c r="AN30">
        <v>0.85322900000000002</v>
      </c>
      <c r="AO30">
        <v>27.36599</v>
      </c>
      <c r="AP30">
        <v>11.178518</v>
      </c>
      <c r="AQ30">
        <v>45.263837000000002</v>
      </c>
      <c r="AR30">
        <v>27.831398</v>
      </c>
      <c r="AS30">
        <v>20.608034</v>
      </c>
      <c r="AT30">
        <v>14.540896999999999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74.380000000000024</v>
      </c>
      <c r="BA30">
        <f t="shared" si="1"/>
        <v>2455.228493999999</v>
      </c>
      <c r="BD30">
        <v>23.34</v>
      </c>
      <c r="BE30">
        <v>3.69</v>
      </c>
      <c r="BF30">
        <v>1.96</v>
      </c>
      <c r="BG30">
        <v>1.9</v>
      </c>
      <c r="BH30">
        <v>5.59</v>
      </c>
      <c r="BI30">
        <v>6.95</v>
      </c>
      <c r="BJ30">
        <v>3.02</v>
      </c>
      <c r="BK30">
        <v>4.0199999999999996</v>
      </c>
      <c r="BL30">
        <v>2.09</v>
      </c>
      <c r="BM30">
        <v>0</v>
      </c>
      <c r="BN30">
        <v>0.49</v>
      </c>
      <c r="BO30">
        <v>11.96</v>
      </c>
      <c r="BP30">
        <v>3.86</v>
      </c>
      <c r="BQ30">
        <v>4.26</v>
      </c>
      <c r="BR30">
        <v>1.05</v>
      </c>
      <c r="BS30">
        <v>0.2</v>
      </c>
      <c r="BT30">
        <v>0</v>
      </c>
      <c r="BU30">
        <v>0</v>
      </c>
      <c r="BV30">
        <v>0</v>
      </c>
      <c r="BW30">
        <f t="shared" si="2"/>
        <v>74.380000000000024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135.49646100000001</v>
      </c>
      <c r="L31">
        <v>489.890109</v>
      </c>
      <c r="M31">
        <v>44.601599999999998</v>
      </c>
      <c r="N31">
        <v>114.53400000000001</v>
      </c>
      <c r="O31">
        <v>119.90619</v>
      </c>
      <c r="P31">
        <v>121.76964</v>
      </c>
      <c r="Q31">
        <v>21.156672</v>
      </c>
      <c r="R31">
        <v>41.101441000000001</v>
      </c>
      <c r="S31">
        <v>25.587841000000001</v>
      </c>
      <c r="T31">
        <v>0</v>
      </c>
      <c r="U31">
        <v>334.87560000000002</v>
      </c>
      <c r="V31">
        <v>17.588868000000002</v>
      </c>
      <c r="W31">
        <v>33.741410999999999</v>
      </c>
      <c r="X31">
        <v>143.03115</v>
      </c>
      <c r="Y31">
        <v>0</v>
      </c>
      <c r="Z31">
        <v>6.3545639999999999</v>
      </c>
      <c r="AA31">
        <v>0</v>
      </c>
      <c r="AB31">
        <v>25.539342000000001</v>
      </c>
      <c r="AC31">
        <v>18.767267</v>
      </c>
      <c r="AD31">
        <v>35.433202000000001</v>
      </c>
      <c r="AE31">
        <v>47.933684999999997</v>
      </c>
      <c r="AF31">
        <v>8.6042299999999994</v>
      </c>
      <c r="AG31">
        <v>35.932988000000002</v>
      </c>
      <c r="AH31">
        <v>148.29110900000001</v>
      </c>
      <c r="AI31">
        <v>47.397151000000001</v>
      </c>
      <c r="AJ31">
        <v>0</v>
      </c>
      <c r="AK31">
        <v>48.724727000000001</v>
      </c>
      <c r="AL31">
        <v>81.120614000000003</v>
      </c>
      <c r="AM31">
        <v>0</v>
      </c>
      <c r="AN31">
        <v>0.85322900000000002</v>
      </c>
      <c r="AO31">
        <v>27.36599</v>
      </c>
      <c r="AP31">
        <v>11.178518</v>
      </c>
      <c r="AQ31">
        <v>45.263837000000002</v>
      </c>
      <c r="AR31">
        <v>50.845824</v>
      </c>
      <c r="AS31">
        <v>31.564202999999999</v>
      </c>
      <c r="AT31">
        <v>14.540896999999999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74.380000000000024</v>
      </c>
      <c r="BA31">
        <f t="shared" si="1"/>
        <v>2403.3723599999994</v>
      </c>
      <c r="BD31">
        <v>23.34</v>
      </c>
      <c r="BE31">
        <v>3.69</v>
      </c>
      <c r="BF31">
        <v>2.02</v>
      </c>
      <c r="BG31">
        <v>1.9</v>
      </c>
      <c r="BH31">
        <v>5.59</v>
      </c>
      <c r="BI31">
        <v>6.95</v>
      </c>
      <c r="BJ31">
        <v>3.02</v>
      </c>
      <c r="BK31">
        <v>3.99</v>
      </c>
      <c r="BL31">
        <v>2.06</v>
      </c>
      <c r="BM31">
        <v>0</v>
      </c>
      <c r="BN31">
        <v>0.49</v>
      </c>
      <c r="BO31">
        <v>11.96</v>
      </c>
      <c r="BP31">
        <v>3.86</v>
      </c>
      <c r="BQ31">
        <v>4.26</v>
      </c>
      <c r="BR31">
        <v>1.05</v>
      </c>
      <c r="BS31">
        <v>0.2</v>
      </c>
      <c r="BT31">
        <v>0</v>
      </c>
      <c r="BU31">
        <v>0</v>
      </c>
      <c r="BV31">
        <v>0</v>
      </c>
      <c r="BW31">
        <f t="shared" si="2"/>
        <v>74.380000000000024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135.49646100000001</v>
      </c>
      <c r="L32">
        <v>417.17010900000002</v>
      </c>
      <c r="M32">
        <v>44.601599999999998</v>
      </c>
      <c r="N32">
        <v>114.53400000000001</v>
      </c>
      <c r="O32">
        <v>119.90619</v>
      </c>
      <c r="P32">
        <v>121.76964</v>
      </c>
      <c r="Q32">
        <v>21.156672</v>
      </c>
      <c r="R32">
        <v>41.101441000000001</v>
      </c>
      <c r="S32">
        <v>25.587841000000001</v>
      </c>
      <c r="T32">
        <v>0</v>
      </c>
      <c r="U32">
        <v>334.87560000000002</v>
      </c>
      <c r="V32">
        <v>17.588868000000002</v>
      </c>
      <c r="W32">
        <v>33.741410999999999</v>
      </c>
      <c r="X32">
        <v>143.03115</v>
      </c>
      <c r="Y32">
        <v>0</v>
      </c>
      <c r="Z32">
        <v>6.3545639999999999</v>
      </c>
      <c r="AA32">
        <v>0</v>
      </c>
      <c r="AB32">
        <v>25.539342000000001</v>
      </c>
      <c r="AC32">
        <v>18.767267</v>
      </c>
      <c r="AD32">
        <v>35.433202000000001</v>
      </c>
      <c r="AE32">
        <v>47.933684999999997</v>
      </c>
      <c r="AF32">
        <v>8.6042299999999994</v>
      </c>
      <c r="AG32">
        <v>35.932988000000002</v>
      </c>
      <c r="AH32">
        <v>148.29110900000001</v>
      </c>
      <c r="AI32">
        <v>47.397151000000001</v>
      </c>
      <c r="AJ32">
        <v>0</v>
      </c>
      <c r="AK32">
        <v>48.724727000000001</v>
      </c>
      <c r="AL32">
        <v>81.120614000000003</v>
      </c>
      <c r="AM32">
        <v>0</v>
      </c>
      <c r="AN32">
        <v>0.85322900000000002</v>
      </c>
      <c r="AO32">
        <v>27.36599</v>
      </c>
      <c r="AP32">
        <v>11.178518</v>
      </c>
      <c r="AQ32">
        <v>45.263837000000002</v>
      </c>
      <c r="AR32">
        <v>50.845824</v>
      </c>
      <c r="AS32">
        <v>31.564202999999999</v>
      </c>
      <c r="AT32">
        <v>14.540896999999999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74.380000000000024</v>
      </c>
      <c r="BA32">
        <f t="shared" si="1"/>
        <v>2330.6523599999996</v>
      </c>
      <c r="BD32">
        <v>23.34</v>
      </c>
      <c r="BE32">
        <v>3.69</v>
      </c>
      <c r="BF32">
        <v>2.02</v>
      </c>
      <c r="BG32">
        <v>1.9</v>
      </c>
      <c r="BH32">
        <v>5.59</v>
      </c>
      <c r="BI32">
        <v>6.95</v>
      </c>
      <c r="BJ32">
        <v>3.02</v>
      </c>
      <c r="BK32">
        <v>3.99</v>
      </c>
      <c r="BL32">
        <v>2.06</v>
      </c>
      <c r="BM32">
        <v>0</v>
      </c>
      <c r="BN32">
        <v>0.49</v>
      </c>
      <c r="BO32">
        <v>11.96</v>
      </c>
      <c r="BP32">
        <v>3.86</v>
      </c>
      <c r="BQ32">
        <v>4.26</v>
      </c>
      <c r="BR32">
        <v>1.05</v>
      </c>
      <c r="BS32">
        <v>0.2</v>
      </c>
      <c r="BT32">
        <v>0</v>
      </c>
      <c r="BU32">
        <v>0</v>
      </c>
      <c r="BV32">
        <v>0</v>
      </c>
      <c r="BW32">
        <f t="shared" si="2"/>
        <v>74.380000000000024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132.63342599999999</v>
      </c>
      <c r="L33">
        <v>372.56850900000001</v>
      </c>
      <c r="M33">
        <v>29.088000000000001</v>
      </c>
      <c r="N33">
        <v>114.53400000000001</v>
      </c>
      <c r="O33">
        <v>119.90619</v>
      </c>
      <c r="P33">
        <v>121.76964</v>
      </c>
      <c r="Q33">
        <v>21.156672</v>
      </c>
      <c r="R33">
        <v>41.101441000000001</v>
      </c>
      <c r="S33">
        <v>25.587841000000001</v>
      </c>
      <c r="T33">
        <v>0</v>
      </c>
      <c r="U33">
        <v>334.87560000000002</v>
      </c>
      <c r="V33">
        <v>17.588868000000002</v>
      </c>
      <c r="W33">
        <v>33.741410999999999</v>
      </c>
      <c r="X33">
        <v>143.03115</v>
      </c>
      <c r="Y33">
        <v>0</v>
      </c>
      <c r="Z33">
        <v>6.3545639999999999</v>
      </c>
      <c r="AA33">
        <v>0</v>
      </c>
      <c r="AB33">
        <v>25.539342000000001</v>
      </c>
      <c r="AC33">
        <v>18.767267</v>
      </c>
      <c r="AD33">
        <v>35.433202000000001</v>
      </c>
      <c r="AE33">
        <v>47.933684999999997</v>
      </c>
      <c r="AF33">
        <v>8.6042299999999994</v>
      </c>
      <c r="AG33">
        <v>35.932988000000002</v>
      </c>
      <c r="AH33">
        <v>148.29110900000001</v>
      </c>
      <c r="AI33">
        <v>47.397151000000001</v>
      </c>
      <c r="AJ33">
        <v>0</v>
      </c>
      <c r="AK33">
        <v>48.724727000000001</v>
      </c>
      <c r="AL33">
        <v>81.120614000000003</v>
      </c>
      <c r="AM33">
        <v>0</v>
      </c>
      <c r="AN33">
        <v>0.85322900000000002</v>
      </c>
      <c r="AO33">
        <v>27.36599</v>
      </c>
      <c r="AP33">
        <v>11.178518</v>
      </c>
      <c r="AQ33">
        <v>30.175891</v>
      </c>
      <c r="AR33">
        <v>50.845824</v>
      </c>
      <c r="AS33">
        <v>31.564202999999999</v>
      </c>
      <c r="AT33">
        <v>14.540896999999999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74.380000000000024</v>
      </c>
      <c r="BA33">
        <f t="shared" si="1"/>
        <v>2252.5861789999994</v>
      </c>
      <c r="BD33">
        <v>23.34</v>
      </c>
      <c r="BE33">
        <v>3.69</v>
      </c>
      <c r="BF33">
        <v>2.02</v>
      </c>
      <c r="BG33">
        <v>1.9</v>
      </c>
      <c r="BH33">
        <v>5.59</v>
      </c>
      <c r="BI33">
        <v>6.95</v>
      </c>
      <c r="BJ33">
        <v>3.02</v>
      </c>
      <c r="BK33">
        <v>3.99</v>
      </c>
      <c r="BL33">
        <v>2.06</v>
      </c>
      <c r="BM33">
        <v>0</v>
      </c>
      <c r="BN33">
        <v>0.49</v>
      </c>
      <c r="BO33">
        <v>11.96</v>
      </c>
      <c r="BP33">
        <v>3.86</v>
      </c>
      <c r="BQ33">
        <v>4.26</v>
      </c>
      <c r="BR33">
        <v>1.05</v>
      </c>
      <c r="BS33">
        <v>0.2</v>
      </c>
      <c r="BT33">
        <v>0</v>
      </c>
      <c r="BU33">
        <v>0</v>
      </c>
      <c r="BV33">
        <v>0</v>
      </c>
      <c r="BW33">
        <f t="shared" si="2"/>
        <v>74.380000000000024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132.63342599999999</v>
      </c>
      <c r="L34">
        <v>372.56850900000001</v>
      </c>
      <c r="M34">
        <v>19.391999999999999</v>
      </c>
      <c r="N34">
        <v>114.53400000000001</v>
      </c>
      <c r="O34">
        <v>119.90619</v>
      </c>
      <c r="P34">
        <v>121.76964</v>
      </c>
      <c r="Q34">
        <v>21.156672</v>
      </c>
      <c r="R34">
        <v>41.101441000000001</v>
      </c>
      <c r="S34">
        <v>25.587841000000001</v>
      </c>
      <c r="T34">
        <v>0</v>
      </c>
      <c r="U34">
        <v>334.87560000000002</v>
      </c>
      <c r="V34">
        <v>17.588868000000002</v>
      </c>
      <c r="W34">
        <v>33.741410999999999</v>
      </c>
      <c r="X34">
        <v>143.03115</v>
      </c>
      <c r="Y34">
        <v>0</v>
      </c>
      <c r="Z34">
        <v>6.3545639999999999</v>
      </c>
      <c r="AA34">
        <v>0</v>
      </c>
      <c r="AB34">
        <v>25.539342000000001</v>
      </c>
      <c r="AC34">
        <v>18.767267</v>
      </c>
      <c r="AD34">
        <v>35.433202000000001</v>
      </c>
      <c r="AE34">
        <v>47.933684999999997</v>
      </c>
      <c r="AF34">
        <v>8.6042299999999994</v>
      </c>
      <c r="AG34">
        <v>35.932988000000002</v>
      </c>
      <c r="AH34">
        <v>148.29110900000001</v>
      </c>
      <c r="AI34">
        <v>14.81161</v>
      </c>
      <c r="AJ34">
        <v>0</v>
      </c>
      <c r="AK34">
        <v>48.724727000000001</v>
      </c>
      <c r="AL34">
        <v>81.120614000000003</v>
      </c>
      <c r="AM34">
        <v>0</v>
      </c>
      <c r="AN34">
        <v>0.85322900000000002</v>
      </c>
      <c r="AO34">
        <v>27.36599</v>
      </c>
      <c r="AP34">
        <v>11.178518</v>
      </c>
      <c r="AQ34">
        <v>15.087946000000001</v>
      </c>
      <c r="AR34">
        <v>32.113151999999999</v>
      </c>
      <c r="AS34">
        <v>31.564202999999999</v>
      </c>
      <c r="AT34">
        <v>14.540896999999999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74.380000000000024</v>
      </c>
      <c r="BA34">
        <f t="shared" si="1"/>
        <v>2176.4840209999998</v>
      </c>
      <c r="BD34">
        <v>23.34</v>
      </c>
      <c r="BE34">
        <v>3.69</v>
      </c>
      <c r="BF34">
        <v>2.02</v>
      </c>
      <c r="BG34">
        <v>1.9</v>
      </c>
      <c r="BH34">
        <v>5.59</v>
      </c>
      <c r="BI34">
        <v>6.95</v>
      </c>
      <c r="BJ34">
        <v>3.02</v>
      </c>
      <c r="BK34">
        <v>3.99</v>
      </c>
      <c r="BL34">
        <v>2.06</v>
      </c>
      <c r="BM34">
        <v>0</v>
      </c>
      <c r="BN34">
        <v>0.49</v>
      </c>
      <c r="BO34">
        <v>11.96</v>
      </c>
      <c r="BP34">
        <v>3.86</v>
      </c>
      <c r="BQ34">
        <v>4.26</v>
      </c>
      <c r="BR34">
        <v>1.05</v>
      </c>
      <c r="BS34">
        <v>0.2</v>
      </c>
      <c r="BT34">
        <v>0</v>
      </c>
      <c r="BU34">
        <v>0</v>
      </c>
      <c r="BV34">
        <v>0</v>
      </c>
      <c r="BW34">
        <f t="shared" si="2"/>
        <v>74.380000000000024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105.2016</v>
      </c>
      <c r="L35">
        <v>349.37383599999998</v>
      </c>
      <c r="M35">
        <v>0</v>
      </c>
      <c r="N35">
        <v>114.53400000000001</v>
      </c>
      <c r="O35">
        <v>119.90619</v>
      </c>
      <c r="P35">
        <v>121.76964</v>
      </c>
      <c r="Q35">
        <v>10.261568</v>
      </c>
      <c r="R35">
        <v>20.960522000000001</v>
      </c>
      <c r="S35">
        <v>13.177349</v>
      </c>
      <c r="T35">
        <v>0</v>
      </c>
      <c r="U35">
        <v>334.87560000000002</v>
      </c>
      <c r="V35">
        <v>14.994476000000001</v>
      </c>
      <c r="W35">
        <v>33.741410999999999</v>
      </c>
      <c r="X35">
        <v>143.03115</v>
      </c>
      <c r="Y35">
        <v>0</v>
      </c>
      <c r="Z35">
        <v>12.709129000000001</v>
      </c>
      <c r="AA35">
        <v>0</v>
      </c>
      <c r="AB35">
        <v>25.539342000000001</v>
      </c>
      <c r="AC35">
        <v>18.767267</v>
      </c>
      <c r="AD35">
        <v>35.433202000000001</v>
      </c>
      <c r="AE35">
        <v>47.933684999999997</v>
      </c>
      <c r="AF35">
        <v>8.6042299999999994</v>
      </c>
      <c r="AG35">
        <v>35.932988000000002</v>
      </c>
      <c r="AH35">
        <v>148.29110900000001</v>
      </c>
      <c r="AI35">
        <v>13.577309</v>
      </c>
      <c r="AJ35">
        <v>0</v>
      </c>
      <c r="AK35">
        <v>48.724727000000001</v>
      </c>
      <c r="AL35">
        <v>76.951915999999997</v>
      </c>
      <c r="AM35">
        <v>0</v>
      </c>
      <c r="AN35">
        <v>0.85322900000000002</v>
      </c>
      <c r="AO35">
        <v>27.36599</v>
      </c>
      <c r="AP35">
        <v>11.178518</v>
      </c>
      <c r="AQ35">
        <v>15.087946000000001</v>
      </c>
      <c r="AR35">
        <v>27.831398</v>
      </c>
      <c r="AS35">
        <v>22.173200999999999</v>
      </c>
      <c r="AT35">
        <v>14.540896999999999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74.380000000000024</v>
      </c>
      <c r="BA35">
        <f t="shared" si="1"/>
        <v>2047.7034250000004</v>
      </c>
      <c r="BD35">
        <v>23.34</v>
      </c>
      <c r="BE35">
        <v>3.69</v>
      </c>
      <c r="BF35">
        <v>2.02</v>
      </c>
      <c r="BG35">
        <v>1.9</v>
      </c>
      <c r="BH35">
        <v>5.59</v>
      </c>
      <c r="BI35">
        <v>6.95</v>
      </c>
      <c r="BJ35">
        <v>3.02</v>
      </c>
      <c r="BK35">
        <v>3.99</v>
      </c>
      <c r="BL35">
        <v>2.06</v>
      </c>
      <c r="BM35">
        <v>0</v>
      </c>
      <c r="BN35">
        <v>0.49</v>
      </c>
      <c r="BO35">
        <v>11.96</v>
      </c>
      <c r="BP35">
        <v>3.86</v>
      </c>
      <c r="BQ35">
        <v>4.26</v>
      </c>
      <c r="BR35">
        <v>1.05</v>
      </c>
      <c r="BS35">
        <v>0.2</v>
      </c>
      <c r="BT35">
        <v>0</v>
      </c>
      <c r="BU35">
        <v>0</v>
      </c>
      <c r="BV35">
        <v>0</v>
      </c>
      <c r="BW35">
        <f t="shared" si="2"/>
        <v>74.380000000000024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105.2016</v>
      </c>
      <c r="L36">
        <v>349.37383599999998</v>
      </c>
      <c r="M36">
        <v>0</v>
      </c>
      <c r="N36">
        <v>114.53400000000001</v>
      </c>
      <c r="O36">
        <v>119.90619</v>
      </c>
      <c r="P36">
        <v>121.76964</v>
      </c>
      <c r="Q36">
        <v>10.261568</v>
      </c>
      <c r="R36">
        <v>20.960522000000001</v>
      </c>
      <c r="S36">
        <v>13.177349</v>
      </c>
      <c r="T36">
        <v>0</v>
      </c>
      <c r="U36">
        <v>334.87560000000002</v>
      </c>
      <c r="V36">
        <v>14.994476000000001</v>
      </c>
      <c r="W36">
        <v>33.741410999999999</v>
      </c>
      <c r="X36">
        <v>143.03115</v>
      </c>
      <c r="Y36">
        <v>0</v>
      </c>
      <c r="Z36">
        <v>12.709129000000001</v>
      </c>
      <c r="AA36">
        <v>0</v>
      </c>
      <c r="AB36">
        <v>25.539342000000001</v>
      </c>
      <c r="AC36">
        <v>18.767267</v>
      </c>
      <c r="AD36">
        <v>35.433202000000001</v>
      </c>
      <c r="AE36">
        <v>47.933684999999997</v>
      </c>
      <c r="AF36">
        <v>8.6042299999999994</v>
      </c>
      <c r="AG36">
        <v>35.932988000000002</v>
      </c>
      <c r="AH36">
        <v>148.29110900000001</v>
      </c>
      <c r="AI36">
        <v>13.577309</v>
      </c>
      <c r="AJ36">
        <v>0</v>
      </c>
      <c r="AK36">
        <v>48.724727000000001</v>
      </c>
      <c r="AL36">
        <v>76.951915999999997</v>
      </c>
      <c r="AM36">
        <v>0</v>
      </c>
      <c r="AN36">
        <v>0.85322900000000002</v>
      </c>
      <c r="AO36">
        <v>27.36599</v>
      </c>
      <c r="AP36">
        <v>11.178518</v>
      </c>
      <c r="AQ36">
        <v>0</v>
      </c>
      <c r="AR36">
        <v>27.831398</v>
      </c>
      <c r="AS36">
        <v>22.173200999999999</v>
      </c>
      <c r="AT36">
        <v>14.540896999999999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74.380000000000024</v>
      </c>
      <c r="BA36">
        <f t="shared" si="1"/>
        <v>2032.6154790000003</v>
      </c>
      <c r="BD36">
        <v>23.34</v>
      </c>
      <c r="BE36">
        <v>3.69</v>
      </c>
      <c r="BF36">
        <v>2.02</v>
      </c>
      <c r="BG36">
        <v>1.9</v>
      </c>
      <c r="BH36">
        <v>5.59</v>
      </c>
      <c r="BI36">
        <v>6.95</v>
      </c>
      <c r="BJ36">
        <v>3.02</v>
      </c>
      <c r="BK36">
        <v>3.99</v>
      </c>
      <c r="BL36">
        <v>2.06</v>
      </c>
      <c r="BM36">
        <v>0</v>
      </c>
      <c r="BN36">
        <v>0.49</v>
      </c>
      <c r="BO36">
        <v>11.96</v>
      </c>
      <c r="BP36">
        <v>3.86</v>
      </c>
      <c r="BQ36">
        <v>4.26</v>
      </c>
      <c r="BR36">
        <v>1.05</v>
      </c>
      <c r="BS36">
        <v>0.2</v>
      </c>
      <c r="BT36">
        <v>0</v>
      </c>
      <c r="BU36">
        <v>0</v>
      </c>
      <c r="BV36">
        <v>0</v>
      </c>
      <c r="BW36">
        <f t="shared" si="2"/>
        <v>74.380000000000024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105.2016</v>
      </c>
      <c r="L37">
        <v>349.37383599999998</v>
      </c>
      <c r="M37">
        <v>0</v>
      </c>
      <c r="N37">
        <v>114.53400000000001</v>
      </c>
      <c r="O37">
        <v>119.90619</v>
      </c>
      <c r="P37">
        <v>121.76964</v>
      </c>
      <c r="Q37">
        <v>10.261568</v>
      </c>
      <c r="R37">
        <v>20.960522000000001</v>
      </c>
      <c r="S37">
        <v>13.177349</v>
      </c>
      <c r="T37">
        <v>0</v>
      </c>
      <c r="U37">
        <v>334.87560000000002</v>
      </c>
      <c r="V37">
        <v>13.121112</v>
      </c>
      <c r="W37">
        <v>33.481064000000003</v>
      </c>
      <c r="X37">
        <v>141.92995099999999</v>
      </c>
      <c r="Y37">
        <v>0</v>
      </c>
      <c r="Z37">
        <v>12.709129000000001</v>
      </c>
      <c r="AA37">
        <v>0</v>
      </c>
      <c r="AB37">
        <v>25.539342000000001</v>
      </c>
      <c r="AC37">
        <v>18.767267</v>
      </c>
      <c r="AD37">
        <v>35.433202000000001</v>
      </c>
      <c r="AE37">
        <v>47.933684999999997</v>
      </c>
      <c r="AF37">
        <v>8.6042299999999994</v>
      </c>
      <c r="AG37">
        <v>35.932988000000002</v>
      </c>
      <c r="AH37">
        <v>148.29110900000001</v>
      </c>
      <c r="AI37">
        <v>13.577309</v>
      </c>
      <c r="AJ37">
        <v>0</v>
      </c>
      <c r="AK37">
        <v>48.724727000000001</v>
      </c>
      <c r="AL37">
        <v>76.951915999999997</v>
      </c>
      <c r="AM37">
        <v>0</v>
      </c>
      <c r="AN37">
        <v>0.85322900000000002</v>
      </c>
      <c r="AO37">
        <v>27.36599</v>
      </c>
      <c r="AP37">
        <v>11.178518</v>
      </c>
      <c r="AQ37">
        <v>0</v>
      </c>
      <c r="AR37">
        <v>27.831398</v>
      </c>
      <c r="AS37">
        <v>22.173200999999999</v>
      </c>
      <c r="AT37">
        <v>14.540896999999999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74.54000000000002</v>
      </c>
      <c r="BA37">
        <f t="shared" si="1"/>
        <v>2029.5405690000002</v>
      </c>
      <c r="BD37">
        <v>23.34</v>
      </c>
      <c r="BE37">
        <v>3.69</v>
      </c>
      <c r="BF37">
        <v>2.02</v>
      </c>
      <c r="BG37">
        <v>1.9</v>
      </c>
      <c r="BH37">
        <v>5.59</v>
      </c>
      <c r="BI37">
        <v>6.95</v>
      </c>
      <c r="BJ37">
        <v>3.02</v>
      </c>
      <c r="BK37">
        <v>4.04</v>
      </c>
      <c r="BL37">
        <v>2.17</v>
      </c>
      <c r="BM37">
        <v>0</v>
      </c>
      <c r="BN37">
        <v>0.49</v>
      </c>
      <c r="BO37">
        <v>11.96</v>
      </c>
      <c r="BP37">
        <v>3.86</v>
      </c>
      <c r="BQ37">
        <v>4.26</v>
      </c>
      <c r="BR37">
        <v>1.05</v>
      </c>
      <c r="BS37">
        <v>0.2</v>
      </c>
      <c r="BT37">
        <v>0</v>
      </c>
      <c r="BU37">
        <v>0</v>
      </c>
      <c r="BV37">
        <v>0</v>
      </c>
      <c r="BW37">
        <f t="shared" si="2"/>
        <v>74.54000000000002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105.2016</v>
      </c>
      <c r="L38">
        <v>349.37383599999998</v>
      </c>
      <c r="M38">
        <v>0</v>
      </c>
      <c r="N38">
        <v>114.53400000000001</v>
      </c>
      <c r="O38">
        <v>119.90619</v>
      </c>
      <c r="P38">
        <v>121.76964</v>
      </c>
      <c r="Q38">
        <v>10.261568</v>
      </c>
      <c r="R38">
        <v>20.960522000000001</v>
      </c>
      <c r="S38">
        <v>13.177349</v>
      </c>
      <c r="T38">
        <v>0</v>
      </c>
      <c r="U38">
        <v>334.87560000000002</v>
      </c>
      <c r="V38">
        <v>13.121112</v>
      </c>
      <c r="W38">
        <v>33.481064000000003</v>
      </c>
      <c r="X38">
        <v>141.92995099999999</v>
      </c>
      <c r="Y38">
        <v>0</v>
      </c>
      <c r="Z38">
        <v>12.709129000000001</v>
      </c>
      <c r="AA38">
        <v>0</v>
      </c>
      <c r="AB38">
        <v>25.539342000000001</v>
      </c>
      <c r="AC38">
        <v>18.767267</v>
      </c>
      <c r="AD38">
        <v>35.433202000000001</v>
      </c>
      <c r="AE38">
        <v>47.933684999999997</v>
      </c>
      <c r="AF38">
        <v>8.6042299999999994</v>
      </c>
      <c r="AG38">
        <v>35.932988000000002</v>
      </c>
      <c r="AH38">
        <v>148.29110900000001</v>
      </c>
      <c r="AI38">
        <v>13.577309</v>
      </c>
      <c r="AJ38">
        <v>0</v>
      </c>
      <c r="AK38">
        <v>48.724727000000001</v>
      </c>
      <c r="AL38">
        <v>76.951915999999997</v>
      </c>
      <c r="AM38">
        <v>0</v>
      </c>
      <c r="AN38">
        <v>0.85322900000000002</v>
      </c>
      <c r="AO38">
        <v>27.36599</v>
      </c>
      <c r="AP38">
        <v>11.178518</v>
      </c>
      <c r="AQ38">
        <v>0</v>
      </c>
      <c r="AR38">
        <v>27.831398</v>
      </c>
      <c r="AS38">
        <v>22.173200999999999</v>
      </c>
      <c r="AT38">
        <v>14.540896999999999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74.54000000000002</v>
      </c>
      <c r="BA38">
        <f t="shared" si="1"/>
        <v>2029.5405690000002</v>
      </c>
      <c r="BD38">
        <v>23.34</v>
      </c>
      <c r="BE38">
        <v>3.69</v>
      </c>
      <c r="BF38">
        <v>2.02</v>
      </c>
      <c r="BG38">
        <v>1.9</v>
      </c>
      <c r="BH38">
        <v>5.59</v>
      </c>
      <c r="BI38">
        <v>6.95</v>
      </c>
      <c r="BJ38">
        <v>3.02</v>
      </c>
      <c r="BK38">
        <v>4.04</v>
      </c>
      <c r="BL38">
        <v>2.17</v>
      </c>
      <c r="BM38">
        <v>0</v>
      </c>
      <c r="BN38">
        <v>0.49</v>
      </c>
      <c r="BO38">
        <v>11.96</v>
      </c>
      <c r="BP38">
        <v>3.86</v>
      </c>
      <c r="BQ38">
        <v>4.26</v>
      </c>
      <c r="BR38">
        <v>1.05</v>
      </c>
      <c r="BS38">
        <v>0.2</v>
      </c>
      <c r="BT38">
        <v>0</v>
      </c>
      <c r="BU38">
        <v>0</v>
      </c>
      <c r="BV38">
        <v>0</v>
      </c>
      <c r="BW38">
        <f t="shared" si="2"/>
        <v>74.54000000000002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105.2016</v>
      </c>
      <c r="L39">
        <v>351.17475300000001</v>
      </c>
      <c r="M39">
        <v>0</v>
      </c>
      <c r="N39">
        <v>114.53400000000001</v>
      </c>
      <c r="O39">
        <v>119.90619</v>
      </c>
      <c r="P39">
        <v>121.76964</v>
      </c>
      <c r="Q39">
        <v>10.261568</v>
      </c>
      <c r="R39">
        <v>20.960522000000001</v>
      </c>
      <c r="S39">
        <v>13.177349</v>
      </c>
      <c r="T39">
        <v>0</v>
      </c>
      <c r="U39">
        <v>334.87560000000002</v>
      </c>
      <c r="V39">
        <v>13.121112</v>
      </c>
      <c r="W39">
        <v>30.019591999999999</v>
      </c>
      <c r="X39">
        <v>124.157183</v>
      </c>
      <c r="Y39">
        <v>0</v>
      </c>
      <c r="Z39">
        <v>12.709129000000001</v>
      </c>
      <c r="AA39">
        <v>0</v>
      </c>
      <c r="AB39">
        <v>25.539342000000001</v>
      </c>
      <c r="AC39">
        <v>18.767267</v>
      </c>
      <c r="AD39">
        <v>35.433202000000001</v>
      </c>
      <c r="AE39">
        <v>47.933684999999997</v>
      </c>
      <c r="AF39">
        <v>8.6042299999999994</v>
      </c>
      <c r="AG39">
        <v>35.932988000000002</v>
      </c>
      <c r="AH39">
        <v>148.29110900000001</v>
      </c>
      <c r="AI39">
        <v>13.577309</v>
      </c>
      <c r="AJ39">
        <v>0</v>
      </c>
      <c r="AK39">
        <v>48.724727000000001</v>
      </c>
      <c r="AL39">
        <v>76.951915999999997</v>
      </c>
      <c r="AM39">
        <v>0</v>
      </c>
      <c r="AN39">
        <v>0.85322900000000002</v>
      </c>
      <c r="AO39">
        <v>27.36599</v>
      </c>
      <c r="AP39">
        <v>11.178518</v>
      </c>
      <c r="AQ39">
        <v>0</v>
      </c>
      <c r="AR39">
        <v>27.831398</v>
      </c>
      <c r="AS39">
        <v>22.173200999999999</v>
      </c>
      <c r="AT39">
        <v>14.540896999999999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74.54000000000002</v>
      </c>
      <c r="BA39">
        <f t="shared" si="1"/>
        <v>2010.1072460000003</v>
      </c>
      <c r="BD39">
        <v>23.34</v>
      </c>
      <c r="BE39">
        <v>3.69</v>
      </c>
      <c r="BF39">
        <v>2.02</v>
      </c>
      <c r="BG39">
        <v>1.9</v>
      </c>
      <c r="BH39">
        <v>5.59</v>
      </c>
      <c r="BI39">
        <v>6.95</v>
      </c>
      <c r="BJ39">
        <v>3.02</v>
      </c>
      <c r="BK39">
        <v>4.04</v>
      </c>
      <c r="BL39">
        <v>2.17</v>
      </c>
      <c r="BM39">
        <v>0</v>
      </c>
      <c r="BN39">
        <v>0.49</v>
      </c>
      <c r="BO39">
        <v>11.96</v>
      </c>
      <c r="BP39">
        <v>3.86</v>
      </c>
      <c r="BQ39">
        <v>4.26</v>
      </c>
      <c r="BR39">
        <v>1.05</v>
      </c>
      <c r="BS39">
        <v>0.2</v>
      </c>
      <c r="BT39">
        <v>0</v>
      </c>
      <c r="BU39">
        <v>0</v>
      </c>
      <c r="BV39">
        <v>0</v>
      </c>
      <c r="BW39">
        <f t="shared" si="2"/>
        <v>74.54000000000002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105.2016</v>
      </c>
      <c r="L40">
        <v>351.17475300000001</v>
      </c>
      <c r="M40">
        <v>0</v>
      </c>
      <c r="N40">
        <v>114.53400000000001</v>
      </c>
      <c r="O40">
        <v>119.90619</v>
      </c>
      <c r="P40">
        <v>121.76964</v>
      </c>
      <c r="Q40">
        <v>10.261568</v>
      </c>
      <c r="R40">
        <v>20.960522000000001</v>
      </c>
      <c r="S40">
        <v>13.177349</v>
      </c>
      <c r="T40">
        <v>0</v>
      </c>
      <c r="U40">
        <v>334.87560000000002</v>
      </c>
      <c r="V40">
        <v>13.121112</v>
      </c>
      <c r="W40">
        <v>30.019591999999999</v>
      </c>
      <c r="X40">
        <v>124.157183</v>
      </c>
      <c r="Y40">
        <v>0</v>
      </c>
      <c r="Z40">
        <v>12.709129000000001</v>
      </c>
      <c r="AA40">
        <v>0</v>
      </c>
      <c r="AB40">
        <v>25.539342000000001</v>
      </c>
      <c r="AC40">
        <v>18.767267</v>
      </c>
      <c r="AD40">
        <v>35.433202000000001</v>
      </c>
      <c r="AE40">
        <v>47.933684999999997</v>
      </c>
      <c r="AF40">
        <v>8.6042299999999994</v>
      </c>
      <c r="AG40">
        <v>35.932988000000002</v>
      </c>
      <c r="AH40">
        <v>148.29110900000001</v>
      </c>
      <c r="AI40">
        <v>13.577309</v>
      </c>
      <c r="AJ40">
        <v>0</v>
      </c>
      <c r="AK40">
        <v>48.724727000000001</v>
      </c>
      <c r="AL40">
        <v>76.951915999999997</v>
      </c>
      <c r="AM40">
        <v>0</v>
      </c>
      <c r="AN40">
        <v>0.85322900000000002</v>
      </c>
      <c r="AO40">
        <v>27.36599</v>
      </c>
      <c r="AP40">
        <v>11.178518</v>
      </c>
      <c r="AQ40">
        <v>0</v>
      </c>
      <c r="AR40">
        <v>27.831398</v>
      </c>
      <c r="AS40">
        <v>22.173200999999999</v>
      </c>
      <c r="AT40">
        <v>14.540896999999999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74.54000000000002</v>
      </c>
      <c r="BA40">
        <f t="shared" si="1"/>
        <v>2010.1072460000003</v>
      </c>
      <c r="BD40">
        <v>23.34</v>
      </c>
      <c r="BE40">
        <v>3.69</v>
      </c>
      <c r="BF40">
        <v>2.02</v>
      </c>
      <c r="BG40">
        <v>1.9</v>
      </c>
      <c r="BH40">
        <v>5.59</v>
      </c>
      <c r="BI40">
        <v>6.95</v>
      </c>
      <c r="BJ40">
        <v>3.02</v>
      </c>
      <c r="BK40">
        <v>4.04</v>
      </c>
      <c r="BL40">
        <v>2.17</v>
      </c>
      <c r="BM40">
        <v>0</v>
      </c>
      <c r="BN40">
        <v>0.49</v>
      </c>
      <c r="BO40">
        <v>11.96</v>
      </c>
      <c r="BP40">
        <v>3.86</v>
      </c>
      <c r="BQ40">
        <v>4.26</v>
      </c>
      <c r="BR40">
        <v>1.05</v>
      </c>
      <c r="BS40">
        <v>0.2</v>
      </c>
      <c r="BT40">
        <v>0</v>
      </c>
      <c r="BU40">
        <v>0</v>
      </c>
      <c r="BV40">
        <v>0</v>
      </c>
      <c r="BW40">
        <f t="shared" si="2"/>
        <v>74.54000000000002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107.047365</v>
      </c>
      <c r="L41">
        <v>349.37383599999998</v>
      </c>
      <c r="M41">
        <v>0</v>
      </c>
      <c r="N41">
        <v>114.53400000000001</v>
      </c>
      <c r="O41">
        <v>119.90619</v>
      </c>
      <c r="P41">
        <v>121.76964</v>
      </c>
      <c r="Q41">
        <v>12.308490000000001</v>
      </c>
      <c r="R41">
        <v>23.275538999999998</v>
      </c>
      <c r="S41">
        <v>14.637566</v>
      </c>
      <c r="T41">
        <v>0</v>
      </c>
      <c r="U41">
        <v>334.87560000000002</v>
      </c>
      <c r="V41">
        <v>8.3050119999999996</v>
      </c>
      <c r="W41">
        <v>30.019591999999999</v>
      </c>
      <c r="X41">
        <v>124.157183</v>
      </c>
      <c r="Y41">
        <v>0</v>
      </c>
      <c r="Z41">
        <v>12.709129000000001</v>
      </c>
      <c r="AA41">
        <v>0</v>
      </c>
      <c r="AB41">
        <v>25.539342000000001</v>
      </c>
      <c r="AC41">
        <v>18.767267</v>
      </c>
      <c r="AD41">
        <v>35.433202000000001</v>
      </c>
      <c r="AE41">
        <v>47.933684999999997</v>
      </c>
      <c r="AF41">
        <v>8.6042299999999994</v>
      </c>
      <c r="AG41">
        <v>35.932988000000002</v>
      </c>
      <c r="AH41">
        <v>148.29110900000001</v>
      </c>
      <c r="AI41">
        <v>3.0857519999999998</v>
      </c>
      <c r="AJ41">
        <v>0</v>
      </c>
      <c r="AK41">
        <v>48.724727000000001</v>
      </c>
      <c r="AL41">
        <v>76.951915999999997</v>
      </c>
      <c r="AM41">
        <v>0</v>
      </c>
      <c r="AN41">
        <v>0.85322900000000002</v>
      </c>
      <c r="AO41">
        <v>27.36599</v>
      </c>
      <c r="AP41">
        <v>11.178518</v>
      </c>
      <c r="AQ41">
        <v>0</v>
      </c>
      <c r="AR41">
        <v>32.113151999999999</v>
      </c>
      <c r="AS41">
        <v>27.390423999999999</v>
      </c>
      <c r="AT41">
        <v>14.540896999999999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74.610000000000014</v>
      </c>
      <c r="BA41">
        <f t="shared" si="1"/>
        <v>2010.2355699999998</v>
      </c>
      <c r="BD41">
        <v>23.34</v>
      </c>
      <c r="BE41">
        <v>3.69</v>
      </c>
      <c r="BF41">
        <v>2.02</v>
      </c>
      <c r="BG41">
        <v>1.9</v>
      </c>
      <c r="BH41">
        <v>5.59</v>
      </c>
      <c r="BI41">
        <v>6.95</v>
      </c>
      <c r="BJ41">
        <v>3.02</v>
      </c>
      <c r="BK41">
        <v>4.04</v>
      </c>
      <c r="BL41">
        <v>2.2400000000000002</v>
      </c>
      <c r="BM41">
        <v>0</v>
      </c>
      <c r="BN41">
        <v>0.49</v>
      </c>
      <c r="BO41">
        <v>11.96</v>
      </c>
      <c r="BP41">
        <v>3.86</v>
      </c>
      <c r="BQ41">
        <v>4.26</v>
      </c>
      <c r="BR41">
        <v>1.05</v>
      </c>
      <c r="BS41">
        <v>0.2</v>
      </c>
      <c r="BT41">
        <v>0</v>
      </c>
      <c r="BU41">
        <v>0</v>
      </c>
      <c r="BV41">
        <v>0</v>
      </c>
      <c r="BW41">
        <f t="shared" si="2"/>
        <v>74.610000000000014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109.131502</v>
      </c>
      <c r="L42">
        <v>349.37383599999998</v>
      </c>
      <c r="M42">
        <v>0</v>
      </c>
      <c r="N42">
        <v>114.53400000000001</v>
      </c>
      <c r="O42">
        <v>119.90619</v>
      </c>
      <c r="P42">
        <v>121.76964</v>
      </c>
      <c r="Q42">
        <v>12.308490000000001</v>
      </c>
      <c r="R42">
        <v>23.275538999999998</v>
      </c>
      <c r="S42">
        <v>14.637566</v>
      </c>
      <c r="T42">
        <v>0</v>
      </c>
      <c r="U42">
        <v>334.87560000000002</v>
      </c>
      <c r="V42">
        <v>8.3050119999999996</v>
      </c>
      <c r="W42">
        <v>30.019591999999999</v>
      </c>
      <c r="X42">
        <v>124.157183</v>
      </c>
      <c r="Y42">
        <v>0</v>
      </c>
      <c r="Z42">
        <v>12.709129000000001</v>
      </c>
      <c r="AA42">
        <v>0</v>
      </c>
      <c r="AB42">
        <v>25.539342000000001</v>
      </c>
      <c r="AC42">
        <v>18.767267</v>
      </c>
      <c r="AD42">
        <v>35.433202000000001</v>
      </c>
      <c r="AE42">
        <v>47.933684999999997</v>
      </c>
      <c r="AF42">
        <v>8.6042299999999994</v>
      </c>
      <c r="AG42">
        <v>35.932988000000002</v>
      </c>
      <c r="AH42">
        <v>148.29110900000001</v>
      </c>
      <c r="AI42">
        <v>3.0857519999999998</v>
      </c>
      <c r="AJ42">
        <v>0</v>
      </c>
      <c r="AK42">
        <v>48.724727000000001</v>
      </c>
      <c r="AL42">
        <v>76.951915999999997</v>
      </c>
      <c r="AM42">
        <v>0</v>
      </c>
      <c r="AN42">
        <v>0.85322900000000002</v>
      </c>
      <c r="AO42">
        <v>27.36599</v>
      </c>
      <c r="AP42">
        <v>11.178518</v>
      </c>
      <c r="AQ42">
        <v>0</v>
      </c>
      <c r="AR42">
        <v>32.113151999999999</v>
      </c>
      <c r="AS42">
        <v>27.390423999999999</v>
      </c>
      <c r="AT42">
        <v>14.540896999999999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74.680000000000007</v>
      </c>
      <c r="BA42">
        <f t="shared" si="1"/>
        <v>2012.389707</v>
      </c>
      <c r="BD42">
        <v>23.34</v>
      </c>
      <c r="BE42">
        <v>3.69</v>
      </c>
      <c r="BF42">
        <v>2.02</v>
      </c>
      <c r="BG42">
        <v>1.9</v>
      </c>
      <c r="BH42">
        <v>5.59</v>
      </c>
      <c r="BI42">
        <v>6.95</v>
      </c>
      <c r="BJ42">
        <v>3.02</v>
      </c>
      <c r="BK42">
        <v>4.08</v>
      </c>
      <c r="BL42">
        <v>2.27</v>
      </c>
      <c r="BM42">
        <v>0</v>
      </c>
      <c r="BN42">
        <v>0.49</v>
      </c>
      <c r="BO42">
        <v>11.96</v>
      </c>
      <c r="BP42">
        <v>3.86</v>
      </c>
      <c r="BQ42">
        <v>4.26</v>
      </c>
      <c r="BR42">
        <v>1.05</v>
      </c>
      <c r="BS42">
        <v>0.2</v>
      </c>
      <c r="BT42">
        <v>0</v>
      </c>
      <c r="BU42">
        <v>0</v>
      </c>
      <c r="BV42">
        <v>0</v>
      </c>
      <c r="BW42">
        <f t="shared" si="2"/>
        <v>74.680000000000007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109.16533800000001</v>
      </c>
      <c r="L43">
        <v>349.37383599999998</v>
      </c>
      <c r="M43">
        <v>0</v>
      </c>
      <c r="N43">
        <v>114.53400000000001</v>
      </c>
      <c r="O43">
        <v>119.90619</v>
      </c>
      <c r="P43">
        <v>121.76964</v>
      </c>
      <c r="Q43">
        <v>12.308490000000001</v>
      </c>
      <c r="R43">
        <v>23.275538999999998</v>
      </c>
      <c r="S43">
        <v>14.637566</v>
      </c>
      <c r="T43">
        <v>0</v>
      </c>
      <c r="U43">
        <v>334.87560000000002</v>
      </c>
      <c r="V43">
        <v>8.3050119999999996</v>
      </c>
      <c r="W43">
        <v>30.019591999999999</v>
      </c>
      <c r="X43">
        <v>124.157183</v>
      </c>
      <c r="Y43">
        <v>0</v>
      </c>
      <c r="Z43">
        <v>12.709129000000001</v>
      </c>
      <c r="AA43">
        <v>0</v>
      </c>
      <c r="AB43">
        <v>25.539342000000001</v>
      </c>
      <c r="AC43">
        <v>9.3836340000000007</v>
      </c>
      <c r="AD43">
        <v>35.433202000000001</v>
      </c>
      <c r="AE43">
        <v>47.933684999999997</v>
      </c>
      <c r="AF43">
        <v>8.6042299999999994</v>
      </c>
      <c r="AG43">
        <v>35.932988000000002</v>
      </c>
      <c r="AH43">
        <v>148.29110900000001</v>
      </c>
      <c r="AI43">
        <v>3.0857519999999998</v>
      </c>
      <c r="AJ43">
        <v>0</v>
      </c>
      <c r="AK43">
        <v>48.724727000000001</v>
      </c>
      <c r="AL43">
        <v>76.951915999999997</v>
      </c>
      <c r="AM43">
        <v>0</v>
      </c>
      <c r="AN43">
        <v>0.85322900000000002</v>
      </c>
      <c r="AO43">
        <v>27.36599</v>
      </c>
      <c r="AP43">
        <v>11.178518</v>
      </c>
      <c r="AQ43">
        <v>0</v>
      </c>
      <c r="AR43">
        <v>32.113151999999999</v>
      </c>
      <c r="AS43">
        <v>27.390423999999999</v>
      </c>
      <c r="AT43">
        <v>14.540896999999999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74.680000000000007</v>
      </c>
      <c r="BA43">
        <f t="shared" si="1"/>
        <v>2003.0399100000002</v>
      </c>
      <c r="BD43">
        <v>23.34</v>
      </c>
      <c r="BE43">
        <v>3.69</v>
      </c>
      <c r="BF43">
        <v>2.02</v>
      </c>
      <c r="BG43">
        <v>1.9</v>
      </c>
      <c r="BH43">
        <v>5.59</v>
      </c>
      <c r="BI43">
        <v>6.95</v>
      </c>
      <c r="BJ43">
        <v>3.02</v>
      </c>
      <c r="BK43">
        <v>4.08</v>
      </c>
      <c r="BL43">
        <v>2.27</v>
      </c>
      <c r="BM43">
        <v>0</v>
      </c>
      <c r="BN43">
        <v>0.49</v>
      </c>
      <c r="BO43">
        <v>11.96</v>
      </c>
      <c r="BP43">
        <v>3.86</v>
      </c>
      <c r="BQ43">
        <v>4.26</v>
      </c>
      <c r="BR43">
        <v>1.05</v>
      </c>
      <c r="BS43">
        <v>0.2</v>
      </c>
      <c r="BT43">
        <v>0</v>
      </c>
      <c r="BU43">
        <v>0</v>
      </c>
      <c r="BV43">
        <v>0</v>
      </c>
      <c r="BW43">
        <f t="shared" si="2"/>
        <v>74.680000000000007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109.131502</v>
      </c>
      <c r="L44">
        <v>375.64243199999999</v>
      </c>
      <c r="M44">
        <v>0</v>
      </c>
      <c r="N44">
        <v>114.53400000000001</v>
      </c>
      <c r="O44">
        <v>119.90619</v>
      </c>
      <c r="P44">
        <v>121.76964</v>
      </c>
      <c r="Q44">
        <v>12.308490000000001</v>
      </c>
      <c r="R44">
        <v>23.275538999999998</v>
      </c>
      <c r="S44">
        <v>14.637566</v>
      </c>
      <c r="T44">
        <v>0</v>
      </c>
      <c r="U44">
        <v>334.87560000000002</v>
      </c>
      <c r="V44">
        <v>8.3050119999999996</v>
      </c>
      <c r="W44">
        <v>30.019591999999999</v>
      </c>
      <c r="X44">
        <v>124.157183</v>
      </c>
      <c r="Y44">
        <v>0</v>
      </c>
      <c r="Z44">
        <v>12.709129000000001</v>
      </c>
      <c r="AA44">
        <v>0</v>
      </c>
      <c r="AB44">
        <v>12.769671000000001</v>
      </c>
      <c r="AC44">
        <v>9.3836340000000007</v>
      </c>
      <c r="AD44">
        <v>35.433202000000001</v>
      </c>
      <c r="AE44">
        <v>47.933684999999997</v>
      </c>
      <c r="AF44">
        <v>8.6042299999999994</v>
      </c>
      <c r="AG44">
        <v>35.932988000000002</v>
      </c>
      <c r="AH44">
        <v>148.29110900000001</v>
      </c>
      <c r="AI44">
        <v>3.0857519999999998</v>
      </c>
      <c r="AJ44">
        <v>0</v>
      </c>
      <c r="AK44">
        <v>48.724727000000001</v>
      </c>
      <c r="AL44">
        <v>76.951915999999997</v>
      </c>
      <c r="AM44">
        <v>0</v>
      </c>
      <c r="AN44">
        <v>0.85322900000000002</v>
      </c>
      <c r="AO44">
        <v>27.36599</v>
      </c>
      <c r="AP44">
        <v>11.178518</v>
      </c>
      <c r="AQ44">
        <v>0</v>
      </c>
      <c r="AR44">
        <v>32.113151999999999</v>
      </c>
      <c r="AS44">
        <v>27.390423999999999</v>
      </c>
      <c r="AT44">
        <v>14.540896999999999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74.830000000000013</v>
      </c>
      <c r="BA44">
        <f t="shared" si="1"/>
        <v>2016.6549990000001</v>
      </c>
      <c r="BD44">
        <v>23.34</v>
      </c>
      <c r="BE44">
        <v>3.69</v>
      </c>
      <c r="BF44">
        <v>2.02</v>
      </c>
      <c r="BG44">
        <v>1.9</v>
      </c>
      <c r="BH44">
        <v>5.59</v>
      </c>
      <c r="BI44">
        <v>6.95</v>
      </c>
      <c r="BJ44">
        <v>3.02</v>
      </c>
      <c r="BK44">
        <v>4.17</v>
      </c>
      <c r="BL44">
        <v>2.33</v>
      </c>
      <c r="BM44">
        <v>0</v>
      </c>
      <c r="BN44">
        <v>0.49</v>
      </c>
      <c r="BO44">
        <v>11.96</v>
      </c>
      <c r="BP44">
        <v>3.86</v>
      </c>
      <c r="BQ44">
        <v>4.26</v>
      </c>
      <c r="BR44">
        <v>1.05</v>
      </c>
      <c r="BS44">
        <v>0.2</v>
      </c>
      <c r="BT44">
        <v>0</v>
      </c>
      <c r="BU44">
        <v>0</v>
      </c>
      <c r="BV44">
        <v>0</v>
      </c>
      <c r="BW44">
        <f t="shared" si="2"/>
        <v>74.830000000000013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109.035624</v>
      </c>
      <c r="L45">
        <v>424.122432</v>
      </c>
      <c r="M45">
        <v>0</v>
      </c>
      <c r="N45">
        <v>114.53400000000001</v>
      </c>
      <c r="O45">
        <v>119.90619</v>
      </c>
      <c r="P45">
        <v>121.76964</v>
      </c>
      <c r="Q45">
        <v>12.308490000000001</v>
      </c>
      <c r="R45">
        <v>23.275538999999998</v>
      </c>
      <c r="S45">
        <v>14.637566</v>
      </c>
      <c r="T45">
        <v>0</v>
      </c>
      <c r="U45">
        <v>334.87560000000002</v>
      </c>
      <c r="V45">
        <v>8.3050119999999996</v>
      </c>
      <c r="W45">
        <v>30.019591999999999</v>
      </c>
      <c r="X45">
        <v>124.157183</v>
      </c>
      <c r="Y45">
        <v>0</v>
      </c>
      <c r="Z45">
        <v>12.709129000000001</v>
      </c>
      <c r="AA45">
        <v>0</v>
      </c>
      <c r="AB45">
        <v>12.769671000000001</v>
      </c>
      <c r="AC45">
        <v>9.3836340000000007</v>
      </c>
      <c r="AD45">
        <v>35.433202000000001</v>
      </c>
      <c r="AE45">
        <v>47.933684999999997</v>
      </c>
      <c r="AF45">
        <v>8.6042299999999994</v>
      </c>
      <c r="AG45">
        <v>35.932988000000002</v>
      </c>
      <c r="AH45">
        <v>148.29110900000001</v>
      </c>
      <c r="AI45">
        <v>3.0857519999999998</v>
      </c>
      <c r="AJ45">
        <v>0</v>
      </c>
      <c r="AK45">
        <v>48.724727000000001</v>
      </c>
      <c r="AL45">
        <v>76.951915999999997</v>
      </c>
      <c r="AM45">
        <v>0</v>
      </c>
      <c r="AN45">
        <v>0.85322900000000002</v>
      </c>
      <c r="AO45">
        <v>27.36599</v>
      </c>
      <c r="AP45">
        <v>11.178518</v>
      </c>
      <c r="AQ45">
        <v>0</v>
      </c>
      <c r="AR45">
        <v>50.845824</v>
      </c>
      <c r="AS45">
        <v>27.390423999999999</v>
      </c>
      <c r="AT45">
        <v>14.540896999999999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74.830000000000013</v>
      </c>
      <c r="BA45">
        <f t="shared" si="1"/>
        <v>2083.7717930000003</v>
      </c>
      <c r="BD45">
        <v>23.34</v>
      </c>
      <c r="BE45">
        <v>3.69</v>
      </c>
      <c r="BF45">
        <v>2.02</v>
      </c>
      <c r="BG45">
        <v>1.9</v>
      </c>
      <c r="BH45">
        <v>5.59</v>
      </c>
      <c r="BI45">
        <v>6.95</v>
      </c>
      <c r="BJ45">
        <v>3.02</v>
      </c>
      <c r="BK45">
        <v>4.17</v>
      </c>
      <c r="BL45">
        <v>2.33</v>
      </c>
      <c r="BM45">
        <v>0</v>
      </c>
      <c r="BN45">
        <v>0.49</v>
      </c>
      <c r="BO45">
        <v>11.96</v>
      </c>
      <c r="BP45">
        <v>3.86</v>
      </c>
      <c r="BQ45">
        <v>4.26</v>
      </c>
      <c r="BR45">
        <v>1.05</v>
      </c>
      <c r="BS45">
        <v>0.2</v>
      </c>
      <c r="BT45">
        <v>0</v>
      </c>
      <c r="BU45">
        <v>0</v>
      </c>
      <c r="BV45">
        <v>0</v>
      </c>
      <c r="BW45">
        <f t="shared" si="2"/>
        <v>74.830000000000013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109.131502</v>
      </c>
      <c r="L46">
        <v>424.122432</v>
      </c>
      <c r="M46">
        <v>0</v>
      </c>
      <c r="N46">
        <v>114.53400000000001</v>
      </c>
      <c r="O46">
        <v>119.90619</v>
      </c>
      <c r="P46">
        <v>121.76964</v>
      </c>
      <c r="Q46">
        <v>12.308490000000001</v>
      </c>
      <c r="R46">
        <v>23.275538999999998</v>
      </c>
      <c r="S46">
        <v>14.637566</v>
      </c>
      <c r="T46">
        <v>0</v>
      </c>
      <c r="U46">
        <v>334.87560000000002</v>
      </c>
      <c r="V46">
        <v>8.3050119999999996</v>
      </c>
      <c r="W46">
        <v>30.019591999999999</v>
      </c>
      <c r="X46">
        <v>124.157183</v>
      </c>
      <c r="Y46">
        <v>0</v>
      </c>
      <c r="Z46">
        <v>12.709129000000001</v>
      </c>
      <c r="AA46">
        <v>0</v>
      </c>
      <c r="AB46">
        <v>12.769671000000001</v>
      </c>
      <c r="AC46">
        <v>9.3836340000000007</v>
      </c>
      <c r="AD46">
        <v>35.433202000000001</v>
      </c>
      <c r="AE46">
        <v>47.933684999999997</v>
      </c>
      <c r="AF46">
        <v>8.6042299999999994</v>
      </c>
      <c r="AG46">
        <v>35.932988000000002</v>
      </c>
      <c r="AH46">
        <v>148.29110900000001</v>
      </c>
      <c r="AI46">
        <v>3.0857519999999998</v>
      </c>
      <c r="AJ46">
        <v>0</v>
      </c>
      <c r="AK46">
        <v>48.724727000000001</v>
      </c>
      <c r="AL46">
        <v>76.951915999999997</v>
      </c>
      <c r="AM46">
        <v>0</v>
      </c>
      <c r="AN46">
        <v>0.85322900000000002</v>
      </c>
      <c r="AO46">
        <v>27.36599</v>
      </c>
      <c r="AP46">
        <v>11.178518</v>
      </c>
      <c r="AQ46">
        <v>0</v>
      </c>
      <c r="AR46">
        <v>50.845824</v>
      </c>
      <c r="AS46">
        <v>27.390423999999999</v>
      </c>
      <c r="AT46">
        <v>14.540896999999999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74.830000000000013</v>
      </c>
      <c r="BA46">
        <f t="shared" si="1"/>
        <v>2083.867671</v>
      </c>
      <c r="BD46">
        <v>23.34</v>
      </c>
      <c r="BE46">
        <v>3.69</v>
      </c>
      <c r="BF46">
        <v>2.02</v>
      </c>
      <c r="BG46">
        <v>1.9</v>
      </c>
      <c r="BH46">
        <v>5.59</v>
      </c>
      <c r="BI46">
        <v>6.95</v>
      </c>
      <c r="BJ46">
        <v>3.02</v>
      </c>
      <c r="BK46">
        <v>4.17</v>
      </c>
      <c r="BL46">
        <v>2.33</v>
      </c>
      <c r="BM46">
        <v>0</v>
      </c>
      <c r="BN46">
        <v>0.49</v>
      </c>
      <c r="BO46">
        <v>11.96</v>
      </c>
      <c r="BP46">
        <v>3.86</v>
      </c>
      <c r="BQ46">
        <v>4.26</v>
      </c>
      <c r="BR46">
        <v>1.05</v>
      </c>
      <c r="BS46">
        <v>0.2</v>
      </c>
      <c r="BT46">
        <v>0</v>
      </c>
      <c r="BU46">
        <v>0</v>
      </c>
      <c r="BV46">
        <v>0</v>
      </c>
      <c r="BW46">
        <f t="shared" si="2"/>
        <v>74.830000000000013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108.064635</v>
      </c>
      <c r="L47">
        <v>353.86295200000001</v>
      </c>
      <c r="M47">
        <v>0</v>
      </c>
      <c r="N47">
        <v>114.53400000000001</v>
      </c>
      <c r="O47">
        <v>119.90619</v>
      </c>
      <c r="P47">
        <v>121.76964</v>
      </c>
      <c r="Q47">
        <v>7.4604900000000001</v>
      </c>
      <c r="R47">
        <v>15.518739</v>
      </c>
      <c r="S47">
        <v>9.7895660000000007</v>
      </c>
      <c r="T47">
        <v>0</v>
      </c>
      <c r="U47">
        <v>334.87560000000002</v>
      </c>
      <c r="V47">
        <v>8.3050119999999996</v>
      </c>
      <c r="W47">
        <v>30.019591999999999</v>
      </c>
      <c r="X47">
        <v>124.157183</v>
      </c>
      <c r="Y47">
        <v>0</v>
      </c>
      <c r="Z47">
        <v>12.709129000000001</v>
      </c>
      <c r="AA47">
        <v>0</v>
      </c>
      <c r="AB47">
        <v>12.769671000000001</v>
      </c>
      <c r="AC47">
        <v>9.3836340000000007</v>
      </c>
      <c r="AD47">
        <v>35.433202000000001</v>
      </c>
      <c r="AE47">
        <v>47.933684999999997</v>
      </c>
      <c r="AF47">
        <v>8.6042299999999994</v>
      </c>
      <c r="AG47">
        <v>35.932988000000002</v>
      </c>
      <c r="AH47">
        <v>148.29110900000001</v>
      </c>
      <c r="AI47">
        <v>3.0857519999999998</v>
      </c>
      <c r="AJ47">
        <v>0</v>
      </c>
      <c r="AK47">
        <v>48.724727000000001</v>
      </c>
      <c r="AL47">
        <v>76.951915999999997</v>
      </c>
      <c r="AM47">
        <v>0</v>
      </c>
      <c r="AN47">
        <v>0.85322900000000002</v>
      </c>
      <c r="AO47">
        <v>27.36599</v>
      </c>
      <c r="AP47">
        <v>11.178518</v>
      </c>
      <c r="AQ47">
        <v>0</v>
      </c>
      <c r="AR47">
        <v>50.845824</v>
      </c>
      <c r="AS47">
        <v>27.390423999999999</v>
      </c>
      <c r="AT47">
        <v>14.540896999999999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74.830000000000013</v>
      </c>
      <c r="BA47">
        <f t="shared" si="1"/>
        <v>1995.0885240000002</v>
      </c>
      <c r="BD47">
        <v>23.34</v>
      </c>
      <c r="BE47">
        <v>3.69</v>
      </c>
      <c r="BF47">
        <v>2.02</v>
      </c>
      <c r="BG47">
        <v>1.9</v>
      </c>
      <c r="BH47">
        <v>5.59</v>
      </c>
      <c r="BI47">
        <v>6.95</v>
      </c>
      <c r="BJ47">
        <v>3.02</v>
      </c>
      <c r="BK47">
        <v>4.17</v>
      </c>
      <c r="BL47">
        <v>2.33</v>
      </c>
      <c r="BM47">
        <v>0</v>
      </c>
      <c r="BN47">
        <v>0.49</v>
      </c>
      <c r="BO47">
        <v>11.96</v>
      </c>
      <c r="BP47">
        <v>3.86</v>
      </c>
      <c r="BQ47">
        <v>4.26</v>
      </c>
      <c r="BR47">
        <v>1.05</v>
      </c>
      <c r="BS47">
        <v>0.2</v>
      </c>
      <c r="BT47">
        <v>0</v>
      </c>
      <c r="BU47">
        <v>0</v>
      </c>
      <c r="BV47">
        <v>0</v>
      </c>
      <c r="BW47">
        <f t="shared" si="2"/>
        <v>74.830000000000013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108.064635</v>
      </c>
      <c r="L48">
        <v>356.64328799999998</v>
      </c>
      <c r="M48">
        <v>0</v>
      </c>
      <c r="N48">
        <v>114.53400000000001</v>
      </c>
      <c r="O48">
        <v>119.90619</v>
      </c>
      <c r="P48">
        <v>121.76964</v>
      </c>
      <c r="Q48">
        <v>7.4604900000000001</v>
      </c>
      <c r="R48">
        <v>15.518739</v>
      </c>
      <c r="S48">
        <v>9.7895660000000007</v>
      </c>
      <c r="T48">
        <v>0</v>
      </c>
      <c r="U48">
        <v>334.87560000000002</v>
      </c>
      <c r="V48">
        <v>8.3050119999999996</v>
      </c>
      <c r="W48">
        <v>30.019591999999999</v>
      </c>
      <c r="X48">
        <v>124.157183</v>
      </c>
      <c r="Y48">
        <v>0</v>
      </c>
      <c r="Z48">
        <v>12.709129000000001</v>
      </c>
      <c r="AA48">
        <v>0</v>
      </c>
      <c r="AB48">
        <v>12.769671000000001</v>
      </c>
      <c r="AC48">
        <v>9.3836340000000007</v>
      </c>
      <c r="AD48">
        <v>35.433202000000001</v>
      </c>
      <c r="AE48">
        <v>47.933684999999997</v>
      </c>
      <c r="AF48">
        <v>8.6042299999999994</v>
      </c>
      <c r="AG48">
        <v>35.932988000000002</v>
      </c>
      <c r="AH48">
        <v>148.29110900000001</v>
      </c>
      <c r="AI48">
        <v>3.0857519999999998</v>
      </c>
      <c r="AJ48">
        <v>0</v>
      </c>
      <c r="AK48">
        <v>48.724727000000001</v>
      </c>
      <c r="AL48">
        <v>76.951915999999997</v>
      </c>
      <c r="AM48">
        <v>0</v>
      </c>
      <c r="AN48">
        <v>0.85322900000000002</v>
      </c>
      <c r="AO48">
        <v>27.36599</v>
      </c>
      <c r="AP48">
        <v>11.178518</v>
      </c>
      <c r="AQ48">
        <v>0</v>
      </c>
      <c r="AR48">
        <v>32.113151999999999</v>
      </c>
      <c r="AS48">
        <v>27.390423999999999</v>
      </c>
      <c r="AT48">
        <v>14.540896999999999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74.830000000000013</v>
      </c>
      <c r="BA48">
        <f t="shared" si="1"/>
        <v>1979.1361880000002</v>
      </c>
      <c r="BD48">
        <v>23.34</v>
      </c>
      <c r="BE48">
        <v>3.69</v>
      </c>
      <c r="BF48">
        <v>2.02</v>
      </c>
      <c r="BG48">
        <v>1.9</v>
      </c>
      <c r="BH48">
        <v>5.59</v>
      </c>
      <c r="BI48">
        <v>6.95</v>
      </c>
      <c r="BJ48">
        <v>3.02</v>
      </c>
      <c r="BK48">
        <v>4.17</v>
      </c>
      <c r="BL48">
        <v>2.33</v>
      </c>
      <c r="BM48">
        <v>0</v>
      </c>
      <c r="BN48">
        <v>0.49</v>
      </c>
      <c r="BO48">
        <v>11.96</v>
      </c>
      <c r="BP48">
        <v>3.86</v>
      </c>
      <c r="BQ48">
        <v>4.26</v>
      </c>
      <c r="BR48">
        <v>1.05</v>
      </c>
      <c r="BS48">
        <v>0.2</v>
      </c>
      <c r="BT48">
        <v>0</v>
      </c>
      <c r="BU48">
        <v>0</v>
      </c>
      <c r="BV48">
        <v>0</v>
      </c>
      <c r="BW48">
        <f t="shared" si="2"/>
        <v>74.830000000000013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108.064635</v>
      </c>
      <c r="L49">
        <v>368.855232</v>
      </c>
      <c r="M49">
        <v>0</v>
      </c>
      <c r="N49">
        <v>114.53400000000001</v>
      </c>
      <c r="O49">
        <v>119.90619</v>
      </c>
      <c r="P49">
        <v>121.76964</v>
      </c>
      <c r="Q49">
        <v>7.4604900000000001</v>
      </c>
      <c r="R49">
        <v>15.518739</v>
      </c>
      <c r="S49">
        <v>9.7895660000000007</v>
      </c>
      <c r="T49">
        <v>0</v>
      </c>
      <c r="U49">
        <v>334.87560000000002</v>
      </c>
      <c r="V49">
        <v>8.3050119999999996</v>
      </c>
      <c r="W49">
        <v>30.019591999999999</v>
      </c>
      <c r="X49">
        <v>124.157183</v>
      </c>
      <c r="Y49">
        <v>0</v>
      </c>
      <c r="Z49">
        <v>12.709129000000001</v>
      </c>
      <c r="AA49">
        <v>0</v>
      </c>
      <c r="AB49">
        <v>12.769671000000001</v>
      </c>
      <c r="AC49">
        <v>9.3836340000000007</v>
      </c>
      <c r="AD49">
        <v>35.433202000000001</v>
      </c>
      <c r="AE49">
        <v>47.933684999999997</v>
      </c>
      <c r="AF49">
        <v>8.6042299999999994</v>
      </c>
      <c r="AG49">
        <v>35.932988000000002</v>
      </c>
      <c r="AH49">
        <v>148.29110900000001</v>
      </c>
      <c r="AI49">
        <v>0</v>
      </c>
      <c r="AJ49">
        <v>0</v>
      </c>
      <c r="AK49">
        <v>48.724727000000001</v>
      </c>
      <c r="AL49">
        <v>76.951915999999997</v>
      </c>
      <c r="AM49">
        <v>0</v>
      </c>
      <c r="AN49">
        <v>0.85322900000000002</v>
      </c>
      <c r="AO49">
        <v>27.36599</v>
      </c>
      <c r="AP49">
        <v>11.178518</v>
      </c>
      <c r="AQ49">
        <v>0</v>
      </c>
      <c r="AR49">
        <v>32.113151999999999</v>
      </c>
      <c r="AS49">
        <v>27.390423999999999</v>
      </c>
      <c r="AT49">
        <v>14.540896999999999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74.830000000000013</v>
      </c>
      <c r="BA49">
        <f t="shared" si="1"/>
        <v>1988.2623800000001</v>
      </c>
      <c r="BD49">
        <v>23.34</v>
      </c>
      <c r="BE49">
        <v>3.69</v>
      </c>
      <c r="BF49">
        <v>2.02</v>
      </c>
      <c r="BG49">
        <v>1.9</v>
      </c>
      <c r="BH49">
        <v>5.59</v>
      </c>
      <c r="BI49">
        <v>6.95</v>
      </c>
      <c r="BJ49">
        <v>3.02</v>
      </c>
      <c r="BK49">
        <v>4.17</v>
      </c>
      <c r="BL49">
        <v>2.33</v>
      </c>
      <c r="BM49">
        <v>0</v>
      </c>
      <c r="BN49">
        <v>0.49</v>
      </c>
      <c r="BO49">
        <v>11.96</v>
      </c>
      <c r="BP49">
        <v>3.86</v>
      </c>
      <c r="BQ49">
        <v>4.26</v>
      </c>
      <c r="BR49">
        <v>1.05</v>
      </c>
      <c r="BS49">
        <v>0.2</v>
      </c>
      <c r="BT49">
        <v>0</v>
      </c>
      <c r="BU49">
        <v>0</v>
      </c>
      <c r="BV49">
        <v>0</v>
      </c>
      <c r="BW49">
        <f t="shared" si="2"/>
        <v>74.830000000000013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108.064635</v>
      </c>
      <c r="L50">
        <v>387.27763199999998</v>
      </c>
      <c r="M50">
        <v>0</v>
      </c>
      <c r="N50">
        <v>114.53400000000001</v>
      </c>
      <c r="O50">
        <v>119.90619</v>
      </c>
      <c r="P50">
        <v>121.76964</v>
      </c>
      <c r="Q50">
        <v>7.4604900000000001</v>
      </c>
      <c r="R50">
        <v>15.518739</v>
      </c>
      <c r="S50">
        <v>9.7895660000000007</v>
      </c>
      <c r="T50">
        <v>0</v>
      </c>
      <c r="U50">
        <v>334.87560000000002</v>
      </c>
      <c r="V50">
        <v>8.3050119999999996</v>
      </c>
      <c r="W50">
        <v>30.019591999999999</v>
      </c>
      <c r="X50">
        <v>124.157183</v>
      </c>
      <c r="Y50">
        <v>0</v>
      </c>
      <c r="Z50">
        <v>12.709129000000001</v>
      </c>
      <c r="AA50">
        <v>0</v>
      </c>
      <c r="AB50">
        <v>12.769671000000001</v>
      </c>
      <c r="AC50">
        <v>9.3836340000000007</v>
      </c>
      <c r="AD50">
        <v>35.433202000000001</v>
      </c>
      <c r="AE50">
        <v>47.933684999999997</v>
      </c>
      <c r="AF50">
        <v>8.6042299999999994</v>
      </c>
      <c r="AG50">
        <v>35.932988000000002</v>
      </c>
      <c r="AH50">
        <v>148.29110900000001</v>
      </c>
      <c r="AI50">
        <v>0</v>
      </c>
      <c r="AJ50">
        <v>0</v>
      </c>
      <c r="AK50">
        <v>48.724727000000001</v>
      </c>
      <c r="AL50">
        <v>76.951915999999997</v>
      </c>
      <c r="AM50">
        <v>0</v>
      </c>
      <c r="AN50">
        <v>0.85322900000000002</v>
      </c>
      <c r="AO50">
        <v>27.36599</v>
      </c>
      <c r="AP50">
        <v>11.178518</v>
      </c>
      <c r="AQ50">
        <v>0</v>
      </c>
      <c r="AR50">
        <v>34.789248000000001</v>
      </c>
      <c r="AS50">
        <v>27.390423999999999</v>
      </c>
      <c r="AT50">
        <v>14.540896999999999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74.830000000000013</v>
      </c>
      <c r="BA50">
        <f t="shared" si="1"/>
        <v>2009.3608760000002</v>
      </c>
      <c r="BD50">
        <v>23.34</v>
      </c>
      <c r="BE50">
        <v>3.69</v>
      </c>
      <c r="BF50">
        <v>2.02</v>
      </c>
      <c r="BG50">
        <v>1.9</v>
      </c>
      <c r="BH50">
        <v>5.59</v>
      </c>
      <c r="BI50">
        <v>6.95</v>
      </c>
      <c r="BJ50">
        <v>3.02</v>
      </c>
      <c r="BK50">
        <v>4.17</v>
      </c>
      <c r="BL50">
        <v>2.33</v>
      </c>
      <c r="BM50">
        <v>0</v>
      </c>
      <c r="BN50">
        <v>0.49</v>
      </c>
      <c r="BO50">
        <v>11.96</v>
      </c>
      <c r="BP50">
        <v>3.86</v>
      </c>
      <c r="BQ50">
        <v>4.26</v>
      </c>
      <c r="BR50">
        <v>1.05</v>
      </c>
      <c r="BS50">
        <v>0.2</v>
      </c>
      <c r="BT50">
        <v>0</v>
      </c>
      <c r="BU50">
        <v>0</v>
      </c>
      <c r="BV50">
        <v>0</v>
      </c>
      <c r="BW50">
        <f t="shared" si="2"/>
        <v>74.830000000000013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108.064635</v>
      </c>
      <c r="L51">
        <v>397.94323200000002</v>
      </c>
      <c r="M51">
        <v>0</v>
      </c>
      <c r="N51">
        <v>114.53400000000001</v>
      </c>
      <c r="O51">
        <v>119.90619</v>
      </c>
      <c r="P51">
        <v>121.76964</v>
      </c>
      <c r="Q51">
        <v>7.4604900000000001</v>
      </c>
      <c r="R51">
        <v>15.777286999999999</v>
      </c>
      <c r="S51">
        <v>13.228678</v>
      </c>
      <c r="T51">
        <v>0</v>
      </c>
      <c r="U51">
        <v>334.87560000000002</v>
      </c>
      <c r="V51">
        <v>8.3050119999999996</v>
      </c>
      <c r="W51">
        <v>30.019591999999999</v>
      </c>
      <c r="X51">
        <v>124.157183</v>
      </c>
      <c r="Y51">
        <v>0</v>
      </c>
      <c r="Z51">
        <v>6.3545639999999999</v>
      </c>
      <c r="AA51">
        <v>0</v>
      </c>
      <c r="AB51">
        <v>12.769671000000001</v>
      </c>
      <c r="AC51">
        <v>9.3836340000000007</v>
      </c>
      <c r="AD51">
        <v>35.433202000000001</v>
      </c>
      <c r="AE51">
        <v>47.933684999999997</v>
      </c>
      <c r="AF51">
        <v>8.6042299999999994</v>
      </c>
      <c r="AG51">
        <v>35.932988000000002</v>
      </c>
      <c r="AH51">
        <v>148.29110900000001</v>
      </c>
      <c r="AI51">
        <v>0</v>
      </c>
      <c r="AJ51">
        <v>0</v>
      </c>
      <c r="AK51">
        <v>48.724727000000001</v>
      </c>
      <c r="AL51">
        <v>76.951915999999997</v>
      </c>
      <c r="AM51">
        <v>0</v>
      </c>
      <c r="AN51">
        <v>0.85322900000000002</v>
      </c>
      <c r="AO51">
        <v>27.36599</v>
      </c>
      <c r="AP51">
        <v>11.178518</v>
      </c>
      <c r="AQ51">
        <v>0</v>
      </c>
      <c r="AR51">
        <v>26.760960000000001</v>
      </c>
      <c r="AS51">
        <v>27.390423999999999</v>
      </c>
      <c r="AT51">
        <v>14.540896999999999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74.830000000000013</v>
      </c>
      <c r="BA51">
        <f t="shared" si="1"/>
        <v>2009.3412830000002</v>
      </c>
      <c r="BD51">
        <v>23.34</v>
      </c>
      <c r="BE51">
        <v>3.69</v>
      </c>
      <c r="BF51">
        <v>2.02</v>
      </c>
      <c r="BG51">
        <v>1.9</v>
      </c>
      <c r="BH51">
        <v>5.59</v>
      </c>
      <c r="BI51">
        <v>6.95</v>
      </c>
      <c r="BJ51">
        <v>3.02</v>
      </c>
      <c r="BK51">
        <v>4.17</v>
      </c>
      <c r="BL51">
        <v>2.33</v>
      </c>
      <c r="BM51">
        <v>0</v>
      </c>
      <c r="BN51">
        <v>0.49</v>
      </c>
      <c r="BO51">
        <v>11.96</v>
      </c>
      <c r="BP51">
        <v>3.86</v>
      </c>
      <c r="BQ51">
        <v>4.26</v>
      </c>
      <c r="BR51">
        <v>1.05</v>
      </c>
      <c r="BS51">
        <v>0.2</v>
      </c>
      <c r="BT51">
        <v>0</v>
      </c>
      <c r="BU51">
        <v>0</v>
      </c>
      <c r="BV51">
        <v>0</v>
      </c>
      <c r="BW51">
        <f t="shared" si="2"/>
        <v>74.830000000000013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108.064635</v>
      </c>
      <c r="L52">
        <v>403.76083199999999</v>
      </c>
      <c r="M52">
        <v>0</v>
      </c>
      <c r="N52">
        <v>114.53400000000001</v>
      </c>
      <c r="O52">
        <v>119.90619</v>
      </c>
      <c r="P52">
        <v>121.76964</v>
      </c>
      <c r="Q52">
        <v>7.4604900000000001</v>
      </c>
      <c r="R52">
        <v>15.777286999999999</v>
      </c>
      <c r="S52">
        <v>13.228678</v>
      </c>
      <c r="T52">
        <v>0</v>
      </c>
      <c r="U52">
        <v>334.87560000000002</v>
      </c>
      <c r="V52">
        <v>8.3050119999999996</v>
      </c>
      <c r="W52">
        <v>30.019591999999999</v>
      </c>
      <c r="X52">
        <v>124.157183</v>
      </c>
      <c r="Y52">
        <v>0</v>
      </c>
      <c r="Z52">
        <v>6.3545639999999999</v>
      </c>
      <c r="AA52">
        <v>0</v>
      </c>
      <c r="AB52">
        <v>12.769671000000001</v>
      </c>
      <c r="AC52">
        <v>9.3836340000000007</v>
      </c>
      <c r="AD52">
        <v>35.433202000000001</v>
      </c>
      <c r="AE52">
        <v>29.855923000000001</v>
      </c>
      <c r="AF52">
        <v>8.6042299999999994</v>
      </c>
      <c r="AG52">
        <v>35.932988000000002</v>
      </c>
      <c r="AH52">
        <v>148.29110900000001</v>
      </c>
      <c r="AI52">
        <v>0</v>
      </c>
      <c r="AJ52">
        <v>0</v>
      </c>
      <c r="AK52">
        <v>48.724727000000001</v>
      </c>
      <c r="AL52">
        <v>76.951915999999997</v>
      </c>
      <c r="AM52">
        <v>0</v>
      </c>
      <c r="AN52">
        <v>0.85322900000000002</v>
      </c>
      <c r="AO52">
        <v>27.36599</v>
      </c>
      <c r="AP52">
        <v>11.178518</v>
      </c>
      <c r="AQ52">
        <v>0</v>
      </c>
      <c r="AR52">
        <v>26.760960000000001</v>
      </c>
      <c r="AS52">
        <v>27.390423999999999</v>
      </c>
      <c r="AT52">
        <v>14.540896999999999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74.830000000000013</v>
      </c>
      <c r="BA52">
        <f t="shared" si="1"/>
        <v>1997.0811210000002</v>
      </c>
      <c r="BD52">
        <v>23.34</v>
      </c>
      <c r="BE52">
        <v>3.69</v>
      </c>
      <c r="BF52">
        <v>2.02</v>
      </c>
      <c r="BG52">
        <v>1.9</v>
      </c>
      <c r="BH52">
        <v>5.59</v>
      </c>
      <c r="BI52">
        <v>6.95</v>
      </c>
      <c r="BJ52">
        <v>3.02</v>
      </c>
      <c r="BK52">
        <v>4.17</v>
      </c>
      <c r="BL52">
        <v>2.33</v>
      </c>
      <c r="BM52">
        <v>0</v>
      </c>
      <c r="BN52">
        <v>0.49</v>
      </c>
      <c r="BO52">
        <v>11.96</v>
      </c>
      <c r="BP52">
        <v>3.86</v>
      </c>
      <c r="BQ52">
        <v>4.26</v>
      </c>
      <c r="BR52">
        <v>1.05</v>
      </c>
      <c r="BS52">
        <v>0.2</v>
      </c>
      <c r="BT52">
        <v>0</v>
      </c>
      <c r="BU52">
        <v>0</v>
      </c>
      <c r="BV52">
        <v>0</v>
      </c>
      <c r="BW52">
        <f t="shared" si="2"/>
        <v>74.830000000000013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108.064635</v>
      </c>
      <c r="L53">
        <v>428.000832</v>
      </c>
      <c r="M53">
        <v>0</v>
      </c>
      <c r="N53">
        <v>114.53400000000001</v>
      </c>
      <c r="O53">
        <v>119.90619</v>
      </c>
      <c r="P53">
        <v>121.76964</v>
      </c>
      <c r="Q53">
        <v>7.4604900000000001</v>
      </c>
      <c r="R53">
        <v>18.368760000000002</v>
      </c>
      <c r="S53">
        <v>13.495107000000001</v>
      </c>
      <c r="T53">
        <v>0</v>
      </c>
      <c r="U53">
        <v>331.60320000000002</v>
      </c>
      <c r="V53">
        <v>8.3050119999999996</v>
      </c>
      <c r="W53">
        <v>30.019591999999999</v>
      </c>
      <c r="X53">
        <v>124.157183</v>
      </c>
      <c r="Y53">
        <v>0</v>
      </c>
      <c r="Z53">
        <v>6.3545639999999999</v>
      </c>
      <c r="AA53">
        <v>0</v>
      </c>
      <c r="AB53">
        <v>12.769671000000001</v>
      </c>
      <c r="AC53">
        <v>9.3836340000000007</v>
      </c>
      <c r="AD53">
        <v>35.433202000000001</v>
      </c>
      <c r="AE53">
        <v>29.855923000000001</v>
      </c>
      <c r="AF53">
        <v>8.6042299999999994</v>
      </c>
      <c r="AG53">
        <v>35.932988000000002</v>
      </c>
      <c r="AH53">
        <v>148.29110900000001</v>
      </c>
      <c r="AI53">
        <v>0</v>
      </c>
      <c r="AJ53">
        <v>0</v>
      </c>
      <c r="AK53">
        <v>48.724727000000001</v>
      </c>
      <c r="AL53">
        <v>76.951915999999997</v>
      </c>
      <c r="AM53">
        <v>0</v>
      </c>
      <c r="AN53">
        <v>0.85322900000000002</v>
      </c>
      <c r="AO53">
        <v>27.36599</v>
      </c>
      <c r="AP53">
        <v>11.178518</v>
      </c>
      <c r="AQ53">
        <v>0</v>
      </c>
      <c r="AR53">
        <v>21.408767999999998</v>
      </c>
      <c r="AS53">
        <v>20.868894999999998</v>
      </c>
      <c r="AT53">
        <v>14.540896999999999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74.830000000000013</v>
      </c>
      <c r="BA53">
        <f t="shared" si="1"/>
        <v>2009.0329020000004</v>
      </c>
      <c r="BD53">
        <v>23.34</v>
      </c>
      <c r="BE53">
        <v>3.69</v>
      </c>
      <c r="BF53">
        <v>2.02</v>
      </c>
      <c r="BG53">
        <v>1.9</v>
      </c>
      <c r="BH53">
        <v>5.59</v>
      </c>
      <c r="BI53">
        <v>6.95</v>
      </c>
      <c r="BJ53">
        <v>3.02</v>
      </c>
      <c r="BK53">
        <v>4.17</v>
      </c>
      <c r="BL53">
        <v>2.33</v>
      </c>
      <c r="BM53">
        <v>0</v>
      </c>
      <c r="BN53">
        <v>0.49</v>
      </c>
      <c r="BO53">
        <v>11.96</v>
      </c>
      <c r="BP53">
        <v>3.86</v>
      </c>
      <c r="BQ53">
        <v>4.26</v>
      </c>
      <c r="BR53">
        <v>1.05</v>
      </c>
      <c r="BS53">
        <v>0.2</v>
      </c>
      <c r="BT53">
        <v>0</v>
      </c>
      <c r="BU53">
        <v>0</v>
      </c>
      <c r="BV53">
        <v>0</v>
      </c>
      <c r="BW53">
        <f t="shared" si="2"/>
        <v>74.830000000000013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108.064635</v>
      </c>
      <c r="L54">
        <v>416.36563200000001</v>
      </c>
      <c r="M54">
        <v>0</v>
      </c>
      <c r="N54">
        <v>114.53400000000001</v>
      </c>
      <c r="O54">
        <v>119.90619</v>
      </c>
      <c r="P54">
        <v>121.76964</v>
      </c>
      <c r="Q54">
        <v>7.4604900000000001</v>
      </c>
      <c r="R54">
        <v>18.368760000000002</v>
      </c>
      <c r="S54">
        <v>13.495107000000001</v>
      </c>
      <c r="T54">
        <v>0</v>
      </c>
      <c r="U54">
        <v>331.60320000000002</v>
      </c>
      <c r="V54">
        <v>8.3050119999999996</v>
      </c>
      <c r="W54">
        <v>30.019591999999999</v>
      </c>
      <c r="X54">
        <v>124.157183</v>
      </c>
      <c r="Y54">
        <v>0</v>
      </c>
      <c r="Z54">
        <v>6.3545639999999999</v>
      </c>
      <c r="AA54">
        <v>0</v>
      </c>
      <c r="AB54">
        <v>12.769671000000001</v>
      </c>
      <c r="AC54">
        <v>9.3836340000000007</v>
      </c>
      <c r="AD54">
        <v>35.433202000000001</v>
      </c>
      <c r="AE54">
        <v>29.855923000000001</v>
      </c>
      <c r="AF54">
        <v>8.6042299999999994</v>
      </c>
      <c r="AG54">
        <v>35.932988000000002</v>
      </c>
      <c r="AH54">
        <v>148.29110900000001</v>
      </c>
      <c r="AI54">
        <v>0</v>
      </c>
      <c r="AJ54">
        <v>0</v>
      </c>
      <c r="AK54">
        <v>48.724727000000001</v>
      </c>
      <c r="AL54">
        <v>76.951915999999997</v>
      </c>
      <c r="AM54">
        <v>0</v>
      </c>
      <c r="AN54">
        <v>0.85322900000000002</v>
      </c>
      <c r="AO54">
        <v>27.36599</v>
      </c>
      <c r="AP54">
        <v>11.178518</v>
      </c>
      <c r="AQ54">
        <v>0</v>
      </c>
      <c r="AR54">
        <v>21.408767999999998</v>
      </c>
      <c r="AS54">
        <v>20.868894999999998</v>
      </c>
      <c r="AT54">
        <v>14.540896999999999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74.680000000000007</v>
      </c>
      <c r="BA54">
        <f t="shared" si="1"/>
        <v>1997.2477020000003</v>
      </c>
      <c r="BD54">
        <v>23.34</v>
      </c>
      <c r="BE54">
        <v>3.69</v>
      </c>
      <c r="BF54">
        <v>2.02</v>
      </c>
      <c r="BG54">
        <v>1.9</v>
      </c>
      <c r="BH54">
        <v>5.59</v>
      </c>
      <c r="BI54">
        <v>6.95</v>
      </c>
      <c r="BJ54">
        <v>3.02</v>
      </c>
      <c r="BK54">
        <v>4.08</v>
      </c>
      <c r="BL54">
        <v>2.27</v>
      </c>
      <c r="BM54">
        <v>0</v>
      </c>
      <c r="BN54">
        <v>0.49</v>
      </c>
      <c r="BO54">
        <v>11.96</v>
      </c>
      <c r="BP54">
        <v>3.86</v>
      </c>
      <c r="BQ54">
        <v>4.26</v>
      </c>
      <c r="BR54">
        <v>1.05</v>
      </c>
      <c r="BS54">
        <v>0.2</v>
      </c>
      <c r="BT54">
        <v>0</v>
      </c>
      <c r="BU54">
        <v>0</v>
      </c>
      <c r="BV54">
        <v>0</v>
      </c>
      <c r="BW54">
        <f t="shared" si="2"/>
        <v>74.680000000000007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122.60863500000001</v>
      </c>
      <c r="L55">
        <v>356.76743299999998</v>
      </c>
      <c r="M55">
        <v>0</v>
      </c>
      <c r="N55">
        <v>114.53400000000001</v>
      </c>
      <c r="O55">
        <v>119.90619</v>
      </c>
      <c r="P55">
        <v>121.76964</v>
      </c>
      <c r="Q55">
        <v>16.752458000000001</v>
      </c>
      <c r="R55">
        <v>33.570461000000002</v>
      </c>
      <c r="S55">
        <v>21.027715000000001</v>
      </c>
      <c r="T55">
        <v>0</v>
      </c>
      <c r="U55">
        <v>331.60320000000002</v>
      </c>
      <c r="V55">
        <v>13.121112</v>
      </c>
      <c r="W55">
        <v>33.741410999999999</v>
      </c>
      <c r="X55">
        <v>143.03115</v>
      </c>
      <c r="Y55">
        <v>0</v>
      </c>
      <c r="Z55">
        <v>6.3545639999999999</v>
      </c>
      <c r="AA55">
        <v>0</v>
      </c>
      <c r="AB55">
        <v>12.769671000000001</v>
      </c>
      <c r="AC55">
        <v>9.3836340000000007</v>
      </c>
      <c r="AD55">
        <v>35.433202000000001</v>
      </c>
      <c r="AE55">
        <v>29.855923000000001</v>
      </c>
      <c r="AF55">
        <v>8.6042299999999994</v>
      </c>
      <c r="AG55">
        <v>35.932988000000002</v>
      </c>
      <c r="AH55">
        <v>148.29110900000001</v>
      </c>
      <c r="AI55">
        <v>0</v>
      </c>
      <c r="AJ55">
        <v>0</v>
      </c>
      <c r="AK55">
        <v>48.724727000000001</v>
      </c>
      <c r="AL55">
        <v>76.951915999999997</v>
      </c>
      <c r="AM55">
        <v>0</v>
      </c>
      <c r="AN55">
        <v>0.85322900000000002</v>
      </c>
      <c r="AO55">
        <v>27.36599</v>
      </c>
      <c r="AP55">
        <v>11.178518</v>
      </c>
      <c r="AQ55">
        <v>0</v>
      </c>
      <c r="AR55">
        <v>26.760960000000001</v>
      </c>
      <c r="AS55">
        <v>20.868894999999998</v>
      </c>
      <c r="AT55">
        <v>14.540896999999999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74.680000000000007</v>
      </c>
      <c r="BA55">
        <f t="shared" si="1"/>
        <v>2016.9838580000005</v>
      </c>
      <c r="BD55">
        <v>23.34</v>
      </c>
      <c r="BE55">
        <v>3.69</v>
      </c>
      <c r="BF55">
        <v>2.02</v>
      </c>
      <c r="BG55">
        <v>1.9</v>
      </c>
      <c r="BH55">
        <v>5.59</v>
      </c>
      <c r="BI55">
        <v>6.95</v>
      </c>
      <c r="BJ55">
        <v>3.02</v>
      </c>
      <c r="BK55">
        <v>4.08</v>
      </c>
      <c r="BL55">
        <v>2.27</v>
      </c>
      <c r="BM55">
        <v>0</v>
      </c>
      <c r="BN55">
        <v>0.49</v>
      </c>
      <c r="BO55">
        <v>11.96</v>
      </c>
      <c r="BP55">
        <v>3.86</v>
      </c>
      <c r="BQ55">
        <v>4.26</v>
      </c>
      <c r="BR55">
        <v>1.05</v>
      </c>
      <c r="BS55">
        <v>0.2</v>
      </c>
      <c r="BT55">
        <v>0</v>
      </c>
      <c r="BU55">
        <v>0</v>
      </c>
      <c r="BV55">
        <v>0</v>
      </c>
      <c r="BW55">
        <f t="shared" si="2"/>
        <v>74.680000000000007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181.54615899999999</v>
      </c>
      <c r="L56">
        <v>356.76743299999998</v>
      </c>
      <c r="M56">
        <v>0</v>
      </c>
      <c r="N56">
        <v>114.53400000000001</v>
      </c>
      <c r="O56">
        <v>119.90619</v>
      </c>
      <c r="P56">
        <v>121.76964</v>
      </c>
      <c r="Q56">
        <v>16.752458000000001</v>
      </c>
      <c r="R56">
        <v>33.570461000000002</v>
      </c>
      <c r="S56">
        <v>21.027715000000001</v>
      </c>
      <c r="T56">
        <v>0</v>
      </c>
      <c r="U56">
        <v>331.60320000000002</v>
      </c>
      <c r="V56">
        <v>13.121112</v>
      </c>
      <c r="W56">
        <v>33.741410999999999</v>
      </c>
      <c r="X56">
        <v>143.03115</v>
      </c>
      <c r="Y56">
        <v>0</v>
      </c>
      <c r="Z56">
        <v>6.3545639999999999</v>
      </c>
      <c r="AA56">
        <v>0</v>
      </c>
      <c r="AB56">
        <v>12.769671000000001</v>
      </c>
      <c r="AC56">
        <v>9.3836340000000007</v>
      </c>
      <c r="AD56">
        <v>35.433202000000001</v>
      </c>
      <c r="AE56">
        <v>29.855923000000001</v>
      </c>
      <c r="AF56">
        <v>8.6042299999999994</v>
      </c>
      <c r="AG56">
        <v>35.932988000000002</v>
      </c>
      <c r="AH56">
        <v>148.29110900000001</v>
      </c>
      <c r="AI56">
        <v>0</v>
      </c>
      <c r="AJ56">
        <v>0</v>
      </c>
      <c r="AK56">
        <v>48.724727000000001</v>
      </c>
      <c r="AL56">
        <v>76.951915999999997</v>
      </c>
      <c r="AM56">
        <v>0</v>
      </c>
      <c r="AN56">
        <v>0.85322900000000002</v>
      </c>
      <c r="AO56">
        <v>27.36599</v>
      </c>
      <c r="AP56">
        <v>11.178518</v>
      </c>
      <c r="AQ56">
        <v>0</v>
      </c>
      <c r="AR56">
        <v>26.760960000000001</v>
      </c>
      <c r="AS56">
        <v>20.868894999999998</v>
      </c>
      <c r="AT56">
        <v>14.540896999999999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74.680000000000007</v>
      </c>
      <c r="BA56">
        <f t="shared" si="1"/>
        <v>2075.9213820000004</v>
      </c>
      <c r="BD56">
        <v>23.34</v>
      </c>
      <c r="BE56">
        <v>3.69</v>
      </c>
      <c r="BF56">
        <v>2.02</v>
      </c>
      <c r="BG56">
        <v>1.9</v>
      </c>
      <c r="BH56">
        <v>5.59</v>
      </c>
      <c r="BI56">
        <v>6.95</v>
      </c>
      <c r="BJ56">
        <v>3.02</v>
      </c>
      <c r="BK56">
        <v>4.08</v>
      </c>
      <c r="BL56">
        <v>2.27</v>
      </c>
      <c r="BM56">
        <v>0</v>
      </c>
      <c r="BN56">
        <v>0.49</v>
      </c>
      <c r="BO56">
        <v>11.96</v>
      </c>
      <c r="BP56">
        <v>3.86</v>
      </c>
      <c r="BQ56">
        <v>4.26</v>
      </c>
      <c r="BR56">
        <v>1.05</v>
      </c>
      <c r="BS56">
        <v>0.2</v>
      </c>
      <c r="BT56">
        <v>0</v>
      </c>
      <c r="BU56">
        <v>0</v>
      </c>
      <c r="BV56">
        <v>0</v>
      </c>
      <c r="BW56">
        <f t="shared" si="2"/>
        <v>74.680000000000007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181.54615899999999</v>
      </c>
      <c r="L57">
        <v>393.09523200000001</v>
      </c>
      <c r="M57">
        <v>0</v>
      </c>
      <c r="N57">
        <v>114.53400000000001</v>
      </c>
      <c r="O57">
        <v>119.90619</v>
      </c>
      <c r="P57">
        <v>121.76964</v>
      </c>
      <c r="Q57">
        <v>16.752458000000001</v>
      </c>
      <c r="R57">
        <v>33.570461000000002</v>
      </c>
      <c r="S57">
        <v>21.027715000000001</v>
      </c>
      <c r="T57">
        <v>0</v>
      </c>
      <c r="U57">
        <v>331.60320000000002</v>
      </c>
      <c r="V57">
        <v>13.121112</v>
      </c>
      <c r="W57">
        <v>33.741410999999999</v>
      </c>
      <c r="X57">
        <v>143.03115</v>
      </c>
      <c r="Y57">
        <v>0</v>
      </c>
      <c r="Z57">
        <v>6.3545639999999999</v>
      </c>
      <c r="AA57">
        <v>0</v>
      </c>
      <c r="AB57">
        <v>12.769671000000001</v>
      </c>
      <c r="AC57">
        <v>9.3836340000000007</v>
      </c>
      <c r="AD57">
        <v>35.433202000000001</v>
      </c>
      <c r="AE57">
        <v>29.855923000000001</v>
      </c>
      <c r="AF57">
        <v>8.6042299999999994</v>
      </c>
      <c r="AG57">
        <v>35.932988000000002</v>
      </c>
      <c r="AH57">
        <v>148.29110900000001</v>
      </c>
      <c r="AI57">
        <v>0</v>
      </c>
      <c r="AJ57">
        <v>0</v>
      </c>
      <c r="AK57">
        <v>48.724727000000001</v>
      </c>
      <c r="AL57">
        <v>76.951915999999997</v>
      </c>
      <c r="AM57">
        <v>0</v>
      </c>
      <c r="AN57">
        <v>0.85322900000000002</v>
      </c>
      <c r="AO57">
        <v>27.36599</v>
      </c>
      <c r="AP57">
        <v>11.178518</v>
      </c>
      <c r="AQ57">
        <v>0</v>
      </c>
      <c r="AR57">
        <v>32.113151999999999</v>
      </c>
      <c r="AS57">
        <v>20.868894999999998</v>
      </c>
      <c r="AT57">
        <v>14.540896999999999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74.680000000000007</v>
      </c>
      <c r="BA57">
        <f t="shared" si="1"/>
        <v>2117.601373</v>
      </c>
      <c r="BD57">
        <v>23.34</v>
      </c>
      <c r="BE57">
        <v>3.69</v>
      </c>
      <c r="BF57">
        <v>2.02</v>
      </c>
      <c r="BG57">
        <v>1.9</v>
      </c>
      <c r="BH57">
        <v>5.59</v>
      </c>
      <c r="BI57">
        <v>6.95</v>
      </c>
      <c r="BJ57">
        <v>3.02</v>
      </c>
      <c r="BK57">
        <v>4.08</v>
      </c>
      <c r="BL57">
        <v>2.27</v>
      </c>
      <c r="BM57">
        <v>0</v>
      </c>
      <c r="BN57">
        <v>0.49</v>
      </c>
      <c r="BO57">
        <v>11.96</v>
      </c>
      <c r="BP57">
        <v>3.86</v>
      </c>
      <c r="BQ57">
        <v>4.26</v>
      </c>
      <c r="BR57">
        <v>1.05</v>
      </c>
      <c r="BS57">
        <v>0.2</v>
      </c>
      <c r="BT57">
        <v>0</v>
      </c>
      <c r="BU57">
        <v>0</v>
      </c>
      <c r="BV57">
        <v>0</v>
      </c>
      <c r="BW57">
        <f t="shared" si="2"/>
        <v>74.680000000000007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181.54615899999999</v>
      </c>
      <c r="L58">
        <v>450.30163199999998</v>
      </c>
      <c r="M58">
        <v>0</v>
      </c>
      <c r="N58">
        <v>114.53400000000001</v>
      </c>
      <c r="O58">
        <v>119.90619</v>
      </c>
      <c r="P58">
        <v>121.76964</v>
      </c>
      <c r="Q58">
        <v>16.752458000000001</v>
      </c>
      <c r="R58">
        <v>33.570461000000002</v>
      </c>
      <c r="S58">
        <v>21.027715000000001</v>
      </c>
      <c r="T58">
        <v>0</v>
      </c>
      <c r="U58">
        <v>331.60320000000002</v>
      </c>
      <c r="V58">
        <v>13.121112</v>
      </c>
      <c r="W58">
        <v>33.741410999999999</v>
      </c>
      <c r="X58">
        <v>143.03115</v>
      </c>
      <c r="Y58">
        <v>0</v>
      </c>
      <c r="Z58">
        <v>6.3545639999999999</v>
      </c>
      <c r="AA58">
        <v>0</v>
      </c>
      <c r="AB58">
        <v>12.769671000000001</v>
      </c>
      <c r="AC58">
        <v>9.3836340000000007</v>
      </c>
      <c r="AD58">
        <v>35.433202000000001</v>
      </c>
      <c r="AE58">
        <v>29.855923000000001</v>
      </c>
      <c r="AF58">
        <v>8.6042299999999994</v>
      </c>
      <c r="AG58">
        <v>35.932988000000002</v>
      </c>
      <c r="AH58">
        <v>148.29110900000001</v>
      </c>
      <c r="AI58">
        <v>0</v>
      </c>
      <c r="AJ58">
        <v>0</v>
      </c>
      <c r="AK58">
        <v>48.724727000000001</v>
      </c>
      <c r="AL58">
        <v>76.951915999999997</v>
      </c>
      <c r="AM58">
        <v>0</v>
      </c>
      <c r="AN58">
        <v>0.85322900000000002</v>
      </c>
      <c r="AO58">
        <v>27.36599</v>
      </c>
      <c r="AP58">
        <v>11.178518</v>
      </c>
      <c r="AQ58">
        <v>0</v>
      </c>
      <c r="AR58">
        <v>32.113151999999999</v>
      </c>
      <c r="AS58">
        <v>20.868894999999998</v>
      </c>
      <c r="AT58">
        <v>14.540896999999999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74.680000000000007</v>
      </c>
      <c r="BA58">
        <f t="shared" si="1"/>
        <v>2174.8077729999995</v>
      </c>
      <c r="BD58">
        <v>23.34</v>
      </c>
      <c r="BE58">
        <v>3.69</v>
      </c>
      <c r="BF58">
        <v>2.02</v>
      </c>
      <c r="BG58">
        <v>1.9</v>
      </c>
      <c r="BH58">
        <v>5.59</v>
      </c>
      <c r="BI58">
        <v>6.95</v>
      </c>
      <c r="BJ58">
        <v>3.02</v>
      </c>
      <c r="BK58">
        <v>4.08</v>
      </c>
      <c r="BL58">
        <v>2.27</v>
      </c>
      <c r="BM58">
        <v>0</v>
      </c>
      <c r="BN58">
        <v>0.49</v>
      </c>
      <c r="BO58">
        <v>11.96</v>
      </c>
      <c r="BP58">
        <v>3.86</v>
      </c>
      <c r="BQ58">
        <v>4.26</v>
      </c>
      <c r="BR58">
        <v>1.05</v>
      </c>
      <c r="BS58">
        <v>0.2</v>
      </c>
      <c r="BT58">
        <v>0</v>
      </c>
      <c r="BU58">
        <v>0</v>
      </c>
      <c r="BV58">
        <v>0</v>
      </c>
      <c r="BW58">
        <f t="shared" si="2"/>
        <v>74.680000000000007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112.91263499999999</v>
      </c>
      <c r="L59">
        <v>485.20723199999998</v>
      </c>
      <c r="M59">
        <v>0</v>
      </c>
      <c r="N59">
        <v>114.53400000000001</v>
      </c>
      <c r="O59">
        <v>119.90619</v>
      </c>
      <c r="P59">
        <v>121.76964</v>
      </c>
      <c r="Q59">
        <v>21.156672</v>
      </c>
      <c r="R59">
        <v>41.101441000000001</v>
      </c>
      <c r="S59">
        <v>25.587841000000001</v>
      </c>
      <c r="T59">
        <v>0</v>
      </c>
      <c r="U59">
        <v>331.60320000000002</v>
      </c>
      <c r="V59">
        <v>17.588640999999999</v>
      </c>
      <c r="W59">
        <v>33.741410999999999</v>
      </c>
      <c r="X59">
        <v>143.03115</v>
      </c>
      <c r="Y59">
        <v>0</v>
      </c>
      <c r="Z59">
        <v>6.3545639999999999</v>
      </c>
      <c r="AA59">
        <v>0</v>
      </c>
      <c r="AB59">
        <v>12.769671000000001</v>
      </c>
      <c r="AC59">
        <v>9.3836340000000007</v>
      </c>
      <c r="AD59">
        <v>35.433202000000001</v>
      </c>
      <c r="AE59">
        <v>29.855923000000001</v>
      </c>
      <c r="AF59">
        <v>8.6042299999999994</v>
      </c>
      <c r="AG59">
        <v>35.932988000000002</v>
      </c>
      <c r="AH59">
        <v>148.29110900000001</v>
      </c>
      <c r="AI59">
        <v>0</v>
      </c>
      <c r="AJ59">
        <v>0</v>
      </c>
      <c r="AK59">
        <v>48.724727000000001</v>
      </c>
      <c r="AL59">
        <v>76.951915999999997</v>
      </c>
      <c r="AM59">
        <v>0</v>
      </c>
      <c r="AN59">
        <v>0.85322900000000002</v>
      </c>
      <c r="AO59">
        <v>27.36599</v>
      </c>
      <c r="AP59">
        <v>11.178518</v>
      </c>
      <c r="AQ59">
        <v>14.721437</v>
      </c>
      <c r="AR59">
        <v>32.113151999999999</v>
      </c>
      <c r="AS59">
        <v>20.868894999999998</v>
      </c>
      <c r="AT59">
        <v>14.540896999999999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74.680000000000007</v>
      </c>
      <c r="BA59">
        <f t="shared" si="1"/>
        <v>2176.7641349999999</v>
      </c>
      <c r="BD59">
        <v>23.34</v>
      </c>
      <c r="BE59">
        <v>3.69</v>
      </c>
      <c r="BF59">
        <v>2.02</v>
      </c>
      <c r="BG59">
        <v>1.9</v>
      </c>
      <c r="BH59">
        <v>5.59</v>
      </c>
      <c r="BI59">
        <v>6.95</v>
      </c>
      <c r="BJ59">
        <v>3.02</v>
      </c>
      <c r="BK59">
        <v>4.08</v>
      </c>
      <c r="BL59">
        <v>2.27</v>
      </c>
      <c r="BM59">
        <v>0</v>
      </c>
      <c r="BN59">
        <v>0.49</v>
      </c>
      <c r="BO59">
        <v>11.96</v>
      </c>
      <c r="BP59">
        <v>3.86</v>
      </c>
      <c r="BQ59">
        <v>4.26</v>
      </c>
      <c r="BR59">
        <v>1.05</v>
      </c>
      <c r="BS59">
        <v>0.2</v>
      </c>
      <c r="BT59">
        <v>0</v>
      </c>
      <c r="BU59">
        <v>0</v>
      </c>
      <c r="BV59">
        <v>0</v>
      </c>
      <c r="BW59">
        <f t="shared" si="2"/>
        <v>74.680000000000007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181.54615899999999</v>
      </c>
      <c r="L60">
        <v>477.45043199999998</v>
      </c>
      <c r="M60">
        <v>0</v>
      </c>
      <c r="N60">
        <v>114.53400000000001</v>
      </c>
      <c r="O60">
        <v>119.90619</v>
      </c>
      <c r="P60">
        <v>121.76964</v>
      </c>
      <c r="Q60">
        <v>21.156672</v>
      </c>
      <c r="R60">
        <v>41.101441000000001</v>
      </c>
      <c r="S60">
        <v>25.587841000000001</v>
      </c>
      <c r="T60">
        <v>0</v>
      </c>
      <c r="U60">
        <v>331.60320000000002</v>
      </c>
      <c r="V60">
        <v>17.588640999999999</v>
      </c>
      <c r="W60">
        <v>33.741410999999999</v>
      </c>
      <c r="X60">
        <v>143.03115</v>
      </c>
      <c r="Y60">
        <v>0</v>
      </c>
      <c r="Z60">
        <v>6.3545639999999999</v>
      </c>
      <c r="AA60">
        <v>0</v>
      </c>
      <c r="AB60">
        <v>12.769671000000001</v>
      </c>
      <c r="AC60">
        <v>9.3836340000000007</v>
      </c>
      <c r="AD60">
        <v>35.433202000000001</v>
      </c>
      <c r="AE60">
        <v>29.855923000000001</v>
      </c>
      <c r="AF60">
        <v>8.6042299999999994</v>
      </c>
      <c r="AG60">
        <v>35.932988000000002</v>
      </c>
      <c r="AH60">
        <v>148.29110900000001</v>
      </c>
      <c r="AI60">
        <v>0</v>
      </c>
      <c r="AJ60">
        <v>0</v>
      </c>
      <c r="AK60">
        <v>48.724727000000001</v>
      </c>
      <c r="AL60">
        <v>76.951915999999997</v>
      </c>
      <c r="AM60">
        <v>0</v>
      </c>
      <c r="AN60">
        <v>0.85322900000000002</v>
      </c>
      <c r="AO60">
        <v>27.36599</v>
      </c>
      <c r="AP60">
        <v>11.178518</v>
      </c>
      <c r="AQ60">
        <v>15.087946000000001</v>
      </c>
      <c r="AR60">
        <v>32.113151999999999</v>
      </c>
      <c r="AS60">
        <v>20.868894999999998</v>
      </c>
      <c r="AT60">
        <v>14.540896999999999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74.680000000000007</v>
      </c>
      <c r="BA60">
        <f t="shared" si="1"/>
        <v>2238.007368</v>
      </c>
      <c r="BD60">
        <v>23.34</v>
      </c>
      <c r="BE60">
        <v>3.69</v>
      </c>
      <c r="BF60">
        <v>2.02</v>
      </c>
      <c r="BG60">
        <v>1.9</v>
      </c>
      <c r="BH60">
        <v>5.59</v>
      </c>
      <c r="BI60">
        <v>6.95</v>
      </c>
      <c r="BJ60">
        <v>3.02</v>
      </c>
      <c r="BK60">
        <v>4.08</v>
      </c>
      <c r="BL60">
        <v>2.27</v>
      </c>
      <c r="BM60">
        <v>0</v>
      </c>
      <c r="BN60">
        <v>0.49</v>
      </c>
      <c r="BO60">
        <v>11.96</v>
      </c>
      <c r="BP60">
        <v>3.86</v>
      </c>
      <c r="BQ60">
        <v>4.26</v>
      </c>
      <c r="BR60">
        <v>1.05</v>
      </c>
      <c r="BS60">
        <v>0.2</v>
      </c>
      <c r="BT60">
        <v>0</v>
      </c>
      <c r="BU60">
        <v>0</v>
      </c>
      <c r="BV60">
        <v>0</v>
      </c>
      <c r="BW60">
        <f t="shared" si="2"/>
        <v>74.680000000000007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181.54615899999999</v>
      </c>
      <c r="L61">
        <v>499.75123200000002</v>
      </c>
      <c r="M61">
        <v>0</v>
      </c>
      <c r="N61">
        <v>114.53400000000001</v>
      </c>
      <c r="O61">
        <v>119.90619</v>
      </c>
      <c r="P61">
        <v>121.76964</v>
      </c>
      <c r="Q61">
        <v>21.156672</v>
      </c>
      <c r="R61">
        <v>41.101441000000001</v>
      </c>
      <c r="S61">
        <v>25.587841000000001</v>
      </c>
      <c r="T61">
        <v>0</v>
      </c>
      <c r="U61">
        <v>331.60320000000002</v>
      </c>
      <c r="V61">
        <v>17.588640999999999</v>
      </c>
      <c r="W61">
        <v>33.741410999999999</v>
      </c>
      <c r="X61">
        <v>143.03115</v>
      </c>
      <c r="Y61">
        <v>0</v>
      </c>
      <c r="Z61">
        <v>6.3545639999999999</v>
      </c>
      <c r="AA61">
        <v>0</v>
      </c>
      <c r="AB61">
        <v>12.769671000000001</v>
      </c>
      <c r="AC61">
        <v>9.3836340000000007</v>
      </c>
      <c r="AD61">
        <v>35.433202000000001</v>
      </c>
      <c r="AE61">
        <v>29.855923000000001</v>
      </c>
      <c r="AF61">
        <v>8.6042299999999994</v>
      </c>
      <c r="AG61">
        <v>35.932988000000002</v>
      </c>
      <c r="AH61">
        <v>148.29110900000001</v>
      </c>
      <c r="AI61">
        <v>0</v>
      </c>
      <c r="AJ61">
        <v>0</v>
      </c>
      <c r="AK61">
        <v>48.724727000000001</v>
      </c>
      <c r="AL61">
        <v>76.951915999999997</v>
      </c>
      <c r="AM61">
        <v>0</v>
      </c>
      <c r="AN61">
        <v>0.85322900000000002</v>
      </c>
      <c r="AO61">
        <v>27.36599</v>
      </c>
      <c r="AP61">
        <v>5.5892590000000002</v>
      </c>
      <c r="AQ61">
        <v>15.087946000000001</v>
      </c>
      <c r="AR61">
        <v>32.113151999999999</v>
      </c>
      <c r="AS61">
        <v>20.868894999999998</v>
      </c>
      <c r="AT61">
        <v>14.540896999999999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74.680000000000007</v>
      </c>
      <c r="BA61">
        <f t="shared" si="1"/>
        <v>2254.7189089999997</v>
      </c>
      <c r="BD61">
        <v>23.34</v>
      </c>
      <c r="BE61">
        <v>3.69</v>
      </c>
      <c r="BF61">
        <v>2.02</v>
      </c>
      <c r="BG61">
        <v>1.9</v>
      </c>
      <c r="BH61">
        <v>5.59</v>
      </c>
      <c r="BI61">
        <v>6.95</v>
      </c>
      <c r="BJ61">
        <v>3.02</v>
      </c>
      <c r="BK61">
        <v>4.08</v>
      </c>
      <c r="BL61">
        <v>2.27</v>
      </c>
      <c r="BM61">
        <v>0</v>
      </c>
      <c r="BN61">
        <v>0.49</v>
      </c>
      <c r="BO61">
        <v>11.96</v>
      </c>
      <c r="BP61">
        <v>3.86</v>
      </c>
      <c r="BQ61">
        <v>4.26</v>
      </c>
      <c r="BR61">
        <v>1.05</v>
      </c>
      <c r="BS61">
        <v>0.2</v>
      </c>
      <c r="BT61">
        <v>0</v>
      </c>
      <c r="BU61">
        <v>0</v>
      </c>
      <c r="BV61">
        <v>0</v>
      </c>
      <c r="BW61">
        <f t="shared" si="2"/>
        <v>74.680000000000007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181.54615899999999</v>
      </c>
      <c r="L62">
        <v>488.11603200000002</v>
      </c>
      <c r="M62">
        <v>0</v>
      </c>
      <c r="N62">
        <v>114.53400000000001</v>
      </c>
      <c r="O62">
        <v>119.90619</v>
      </c>
      <c r="P62">
        <v>121.76964</v>
      </c>
      <c r="Q62">
        <v>21.156672</v>
      </c>
      <c r="R62">
        <v>41.101441000000001</v>
      </c>
      <c r="S62">
        <v>25.587841000000001</v>
      </c>
      <c r="T62">
        <v>0</v>
      </c>
      <c r="U62">
        <v>331.60320000000002</v>
      </c>
      <c r="V62">
        <v>17.588640999999999</v>
      </c>
      <c r="W62">
        <v>33.741410999999999</v>
      </c>
      <c r="X62">
        <v>143.03115</v>
      </c>
      <c r="Y62">
        <v>0</v>
      </c>
      <c r="Z62">
        <v>6.3545639999999999</v>
      </c>
      <c r="AA62">
        <v>0</v>
      </c>
      <c r="AB62">
        <v>12.769671000000001</v>
      </c>
      <c r="AC62">
        <v>9.3836340000000007</v>
      </c>
      <c r="AD62">
        <v>35.433202000000001</v>
      </c>
      <c r="AE62">
        <v>29.855923000000001</v>
      </c>
      <c r="AF62">
        <v>8.6042299999999994</v>
      </c>
      <c r="AG62">
        <v>35.932988000000002</v>
      </c>
      <c r="AH62">
        <v>148.29110900000001</v>
      </c>
      <c r="AI62">
        <v>0</v>
      </c>
      <c r="AJ62">
        <v>0</v>
      </c>
      <c r="AK62">
        <v>48.724727000000001</v>
      </c>
      <c r="AL62">
        <v>76.951915999999997</v>
      </c>
      <c r="AM62">
        <v>0</v>
      </c>
      <c r="AN62">
        <v>0.85322900000000002</v>
      </c>
      <c r="AO62">
        <v>27.36599</v>
      </c>
      <c r="AP62">
        <v>5.5892590000000002</v>
      </c>
      <c r="AQ62">
        <v>15.087946000000001</v>
      </c>
      <c r="AR62">
        <v>32.113151999999999</v>
      </c>
      <c r="AS62">
        <v>20.868894999999998</v>
      </c>
      <c r="AT62">
        <v>14.540896999999999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74.580000000000013</v>
      </c>
      <c r="BA62">
        <f t="shared" si="1"/>
        <v>2242.9837089999996</v>
      </c>
      <c r="BD62">
        <v>23.34</v>
      </c>
      <c r="BE62">
        <v>3.69</v>
      </c>
      <c r="BF62">
        <v>2.02</v>
      </c>
      <c r="BG62">
        <v>1.9</v>
      </c>
      <c r="BH62">
        <v>5.59</v>
      </c>
      <c r="BI62">
        <v>6.95</v>
      </c>
      <c r="BJ62">
        <v>3.02</v>
      </c>
      <c r="BK62">
        <v>4.0199999999999996</v>
      </c>
      <c r="BL62">
        <v>2.23</v>
      </c>
      <c r="BM62">
        <v>0</v>
      </c>
      <c r="BN62">
        <v>0.49</v>
      </c>
      <c r="BO62">
        <v>11.96</v>
      </c>
      <c r="BP62">
        <v>3.86</v>
      </c>
      <c r="BQ62">
        <v>4.26</v>
      </c>
      <c r="BR62">
        <v>1.05</v>
      </c>
      <c r="BS62">
        <v>0.2</v>
      </c>
      <c r="BT62">
        <v>0</v>
      </c>
      <c r="BU62">
        <v>0</v>
      </c>
      <c r="BV62">
        <v>0</v>
      </c>
      <c r="BW62">
        <f t="shared" si="2"/>
        <v>74.580000000000013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151.69663499999999</v>
      </c>
      <c r="L63">
        <v>493.93363199999999</v>
      </c>
      <c r="M63">
        <v>0</v>
      </c>
      <c r="N63">
        <v>114.53400000000001</v>
      </c>
      <c r="O63">
        <v>119.90619</v>
      </c>
      <c r="P63">
        <v>121.76964</v>
      </c>
      <c r="Q63">
        <v>21.156672</v>
      </c>
      <c r="R63">
        <v>41.101441000000001</v>
      </c>
      <c r="S63">
        <v>25.587841000000001</v>
      </c>
      <c r="T63">
        <v>0</v>
      </c>
      <c r="U63">
        <v>331.60320000000002</v>
      </c>
      <c r="V63">
        <v>17.588640999999999</v>
      </c>
      <c r="W63">
        <v>33.741410999999999</v>
      </c>
      <c r="X63">
        <v>143.03115</v>
      </c>
      <c r="Y63">
        <v>0</v>
      </c>
      <c r="Z63">
        <v>6.3545639999999999</v>
      </c>
      <c r="AA63">
        <v>0</v>
      </c>
      <c r="AB63">
        <v>12.769671000000001</v>
      </c>
      <c r="AC63">
        <v>9.3836340000000007</v>
      </c>
      <c r="AD63">
        <v>35.433202000000001</v>
      </c>
      <c r="AE63">
        <v>29.855923000000001</v>
      </c>
      <c r="AF63">
        <v>17.208461</v>
      </c>
      <c r="AG63">
        <v>35.932988000000002</v>
      </c>
      <c r="AH63">
        <v>148.29110900000001</v>
      </c>
      <c r="AI63">
        <v>0</v>
      </c>
      <c r="AJ63">
        <v>0</v>
      </c>
      <c r="AK63">
        <v>48.724727000000001</v>
      </c>
      <c r="AL63">
        <v>76.951915999999997</v>
      </c>
      <c r="AM63">
        <v>0</v>
      </c>
      <c r="AN63">
        <v>0.85322900000000002</v>
      </c>
      <c r="AO63">
        <v>27.36599</v>
      </c>
      <c r="AP63">
        <v>5.5892590000000002</v>
      </c>
      <c r="AQ63">
        <v>15.087946000000001</v>
      </c>
      <c r="AR63">
        <v>32.113151999999999</v>
      </c>
      <c r="AS63">
        <v>23.477506999999999</v>
      </c>
      <c r="AT63">
        <v>14.540896999999999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74.580000000000013</v>
      </c>
      <c r="BA63">
        <f t="shared" si="1"/>
        <v>2230.1646279999995</v>
      </c>
      <c r="BD63">
        <v>23.34</v>
      </c>
      <c r="BE63">
        <v>3.69</v>
      </c>
      <c r="BF63">
        <v>2.02</v>
      </c>
      <c r="BG63">
        <v>1.9</v>
      </c>
      <c r="BH63">
        <v>5.59</v>
      </c>
      <c r="BI63">
        <v>6.95</v>
      </c>
      <c r="BJ63">
        <v>3.02</v>
      </c>
      <c r="BK63">
        <v>4.0199999999999996</v>
      </c>
      <c r="BL63">
        <v>2.23</v>
      </c>
      <c r="BM63">
        <v>0</v>
      </c>
      <c r="BN63">
        <v>0.49</v>
      </c>
      <c r="BO63">
        <v>11.96</v>
      </c>
      <c r="BP63">
        <v>3.86</v>
      </c>
      <c r="BQ63">
        <v>4.26</v>
      </c>
      <c r="BR63">
        <v>1.05</v>
      </c>
      <c r="BS63">
        <v>0.2</v>
      </c>
      <c r="BT63">
        <v>0</v>
      </c>
      <c r="BU63">
        <v>0</v>
      </c>
      <c r="BV63">
        <v>0</v>
      </c>
      <c r="BW63">
        <f t="shared" si="2"/>
        <v>74.580000000000013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181.54615899999999</v>
      </c>
      <c r="L64">
        <v>489.08563199999998</v>
      </c>
      <c r="M64">
        <v>0</v>
      </c>
      <c r="N64">
        <v>114.53400000000001</v>
      </c>
      <c r="O64">
        <v>119.90619</v>
      </c>
      <c r="P64">
        <v>121.76964</v>
      </c>
      <c r="Q64">
        <v>21.156672</v>
      </c>
      <c r="R64">
        <v>41.101441000000001</v>
      </c>
      <c r="S64">
        <v>25.587841000000001</v>
      </c>
      <c r="T64">
        <v>0</v>
      </c>
      <c r="U64">
        <v>331.60320000000002</v>
      </c>
      <c r="V64">
        <v>17.588640999999999</v>
      </c>
      <c r="W64">
        <v>33.741410999999999</v>
      </c>
      <c r="X64">
        <v>143.03115</v>
      </c>
      <c r="Y64">
        <v>0</v>
      </c>
      <c r="Z64">
        <v>6.3545639999999999</v>
      </c>
      <c r="AA64">
        <v>0</v>
      </c>
      <c r="AB64">
        <v>12.769671000000001</v>
      </c>
      <c r="AC64">
        <v>9.3836340000000007</v>
      </c>
      <c r="AD64">
        <v>35.433202000000001</v>
      </c>
      <c r="AE64">
        <v>29.855923000000001</v>
      </c>
      <c r="AF64">
        <v>17.208461</v>
      </c>
      <c r="AG64">
        <v>35.932988000000002</v>
      </c>
      <c r="AH64">
        <v>148.29110900000001</v>
      </c>
      <c r="AI64">
        <v>0</v>
      </c>
      <c r="AJ64">
        <v>0</v>
      </c>
      <c r="AK64">
        <v>48.724727000000001</v>
      </c>
      <c r="AL64">
        <v>76.951915999999997</v>
      </c>
      <c r="AM64">
        <v>0</v>
      </c>
      <c r="AN64">
        <v>0.85322900000000002</v>
      </c>
      <c r="AO64">
        <v>27.36599</v>
      </c>
      <c r="AP64">
        <v>5.5892590000000002</v>
      </c>
      <c r="AQ64">
        <v>15.087946000000001</v>
      </c>
      <c r="AR64">
        <v>32.113151999999999</v>
      </c>
      <c r="AS64">
        <v>23.477506999999999</v>
      </c>
      <c r="AT64">
        <v>14.540896999999999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74.580000000000013</v>
      </c>
      <c r="BA64">
        <f t="shared" si="1"/>
        <v>2255.1661519999998</v>
      </c>
      <c r="BD64">
        <v>23.34</v>
      </c>
      <c r="BE64">
        <v>3.69</v>
      </c>
      <c r="BF64">
        <v>2.02</v>
      </c>
      <c r="BG64">
        <v>1.9</v>
      </c>
      <c r="BH64">
        <v>5.59</v>
      </c>
      <c r="BI64">
        <v>6.95</v>
      </c>
      <c r="BJ64">
        <v>3.02</v>
      </c>
      <c r="BK64">
        <v>4.0199999999999996</v>
      </c>
      <c r="BL64">
        <v>2.23</v>
      </c>
      <c r="BM64">
        <v>0</v>
      </c>
      <c r="BN64">
        <v>0.49</v>
      </c>
      <c r="BO64">
        <v>11.96</v>
      </c>
      <c r="BP64">
        <v>3.86</v>
      </c>
      <c r="BQ64">
        <v>4.26</v>
      </c>
      <c r="BR64">
        <v>1.05</v>
      </c>
      <c r="BS64">
        <v>0.2</v>
      </c>
      <c r="BT64">
        <v>0</v>
      </c>
      <c r="BU64">
        <v>0</v>
      </c>
      <c r="BV64">
        <v>0</v>
      </c>
      <c r="BW64">
        <f t="shared" si="2"/>
        <v>74.580000000000013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181.54615899999999</v>
      </c>
      <c r="L65">
        <v>487.146432</v>
      </c>
      <c r="M65">
        <v>0</v>
      </c>
      <c r="N65">
        <v>114.53400000000001</v>
      </c>
      <c r="O65">
        <v>119.90619</v>
      </c>
      <c r="P65">
        <v>121.76964</v>
      </c>
      <c r="Q65">
        <v>21.156672</v>
      </c>
      <c r="R65">
        <v>41.101441000000001</v>
      </c>
      <c r="S65">
        <v>25.587841000000001</v>
      </c>
      <c r="T65">
        <v>0</v>
      </c>
      <c r="U65">
        <v>331.60320000000002</v>
      </c>
      <c r="V65">
        <v>17.588640999999999</v>
      </c>
      <c r="W65">
        <v>33.741410999999999</v>
      </c>
      <c r="X65">
        <v>143.03115</v>
      </c>
      <c r="Y65">
        <v>0</v>
      </c>
      <c r="Z65">
        <v>6.3545639999999999</v>
      </c>
      <c r="AA65">
        <v>0</v>
      </c>
      <c r="AB65">
        <v>12.769671000000001</v>
      </c>
      <c r="AC65">
        <v>9.3836340000000007</v>
      </c>
      <c r="AD65">
        <v>35.433202000000001</v>
      </c>
      <c r="AE65">
        <v>29.855923000000001</v>
      </c>
      <c r="AF65">
        <v>17.208461</v>
      </c>
      <c r="AG65">
        <v>35.932988000000002</v>
      </c>
      <c r="AH65">
        <v>148.29110900000001</v>
      </c>
      <c r="AI65">
        <v>3.0857519999999998</v>
      </c>
      <c r="AJ65">
        <v>0</v>
      </c>
      <c r="AK65">
        <v>48.724727000000001</v>
      </c>
      <c r="AL65">
        <v>76.951915999999997</v>
      </c>
      <c r="AM65">
        <v>0</v>
      </c>
      <c r="AN65">
        <v>0.85322900000000002</v>
      </c>
      <c r="AO65">
        <v>27.36599</v>
      </c>
      <c r="AP65">
        <v>11.178518</v>
      </c>
      <c r="AQ65">
        <v>15.087946000000001</v>
      </c>
      <c r="AR65">
        <v>32.113151999999999</v>
      </c>
      <c r="AS65">
        <v>20.868894999999998</v>
      </c>
      <c r="AT65">
        <v>14.540896999999999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74.580000000000013</v>
      </c>
      <c r="BA65">
        <f t="shared" si="1"/>
        <v>2259.2933509999998</v>
      </c>
      <c r="BD65">
        <v>23.34</v>
      </c>
      <c r="BE65">
        <v>3.69</v>
      </c>
      <c r="BF65">
        <v>2.02</v>
      </c>
      <c r="BG65">
        <v>1.9</v>
      </c>
      <c r="BH65">
        <v>5.59</v>
      </c>
      <c r="BI65">
        <v>6.95</v>
      </c>
      <c r="BJ65">
        <v>3.02</v>
      </c>
      <c r="BK65">
        <v>4.0199999999999996</v>
      </c>
      <c r="BL65">
        <v>2.23</v>
      </c>
      <c r="BM65">
        <v>0</v>
      </c>
      <c r="BN65">
        <v>0.49</v>
      </c>
      <c r="BO65">
        <v>11.96</v>
      </c>
      <c r="BP65">
        <v>3.86</v>
      </c>
      <c r="BQ65">
        <v>4.26</v>
      </c>
      <c r="BR65">
        <v>1.05</v>
      </c>
      <c r="BS65">
        <v>0.2</v>
      </c>
      <c r="BT65">
        <v>0</v>
      </c>
      <c r="BU65">
        <v>0</v>
      </c>
      <c r="BV65">
        <v>0</v>
      </c>
      <c r="BW65">
        <f t="shared" si="2"/>
        <v>74.580000000000013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161.39263500000001</v>
      </c>
      <c r="L66">
        <v>496.84243199999997</v>
      </c>
      <c r="M66">
        <v>0</v>
      </c>
      <c r="N66">
        <v>114.53400000000001</v>
      </c>
      <c r="O66">
        <v>119.90619</v>
      </c>
      <c r="P66">
        <v>121.76964</v>
      </c>
      <c r="Q66">
        <v>21.156672</v>
      </c>
      <c r="R66">
        <v>41.101441000000001</v>
      </c>
      <c r="S66">
        <v>25.587841000000001</v>
      </c>
      <c r="T66">
        <v>0</v>
      </c>
      <c r="U66">
        <v>331.60320000000002</v>
      </c>
      <c r="V66">
        <v>17.588640999999999</v>
      </c>
      <c r="W66">
        <v>33.741410999999999</v>
      </c>
      <c r="X66">
        <v>143.03115</v>
      </c>
      <c r="Y66">
        <v>0</v>
      </c>
      <c r="Z66">
        <v>6.3545639999999999</v>
      </c>
      <c r="AA66">
        <v>0</v>
      </c>
      <c r="AB66">
        <v>12.769671000000001</v>
      </c>
      <c r="AC66">
        <v>18.767267</v>
      </c>
      <c r="AD66">
        <v>35.433202000000001</v>
      </c>
      <c r="AE66">
        <v>29.855923000000001</v>
      </c>
      <c r="AF66">
        <v>17.208461</v>
      </c>
      <c r="AG66">
        <v>35.932988000000002</v>
      </c>
      <c r="AH66">
        <v>148.29110900000001</v>
      </c>
      <c r="AI66">
        <v>13.577309</v>
      </c>
      <c r="AJ66">
        <v>0</v>
      </c>
      <c r="AK66">
        <v>48.724727000000001</v>
      </c>
      <c r="AL66">
        <v>76.951915999999997</v>
      </c>
      <c r="AM66">
        <v>0</v>
      </c>
      <c r="AN66">
        <v>0.85322900000000002</v>
      </c>
      <c r="AO66">
        <v>27.36599</v>
      </c>
      <c r="AP66">
        <v>11.178518</v>
      </c>
      <c r="AQ66">
        <v>15.087946000000001</v>
      </c>
      <c r="AR66">
        <v>32.113151999999999</v>
      </c>
      <c r="AS66">
        <v>20.868894999999998</v>
      </c>
      <c r="AT66">
        <v>14.540896999999999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74.580000000000013</v>
      </c>
      <c r="BA66">
        <f t="shared" si="1"/>
        <v>2268.7110169999996</v>
      </c>
      <c r="BD66">
        <v>23.34</v>
      </c>
      <c r="BE66">
        <v>3.69</v>
      </c>
      <c r="BF66">
        <v>2.02</v>
      </c>
      <c r="BG66">
        <v>1.9</v>
      </c>
      <c r="BH66">
        <v>5.59</v>
      </c>
      <c r="BI66">
        <v>6.95</v>
      </c>
      <c r="BJ66">
        <v>3.02</v>
      </c>
      <c r="BK66">
        <v>4.0199999999999996</v>
      </c>
      <c r="BL66">
        <v>2.23</v>
      </c>
      <c r="BM66">
        <v>0</v>
      </c>
      <c r="BN66">
        <v>0.49</v>
      </c>
      <c r="BO66">
        <v>11.96</v>
      </c>
      <c r="BP66">
        <v>3.86</v>
      </c>
      <c r="BQ66">
        <v>4.26</v>
      </c>
      <c r="BR66">
        <v>1.05</v>
      </c>
      <c r="BS66">
        <v>0.2</v>
      </c>
      <c r="BT66">
        <v>0</v>
      </c>
      <c r="BU66">
        <v>0</v>
      </c>
      <c r="BV66">
        <v>0</v>
      </c>
      <c r="BW66">
        <f t="shared" si="2"/>
        <v>74.580000000000013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132.30463499999999</v>
      </c>
      <c r="L67">
        <v>527.79982099999995</v>
      </c>
      <c r="M67">
        <v>0</v>
      </c>
      <c r="N67">
        <v>114.53400000000001</v>
      </c>
      <c r="O67">
        <v>119.90619</v>
      </c>
      <c r="P67">
        <v>121.76964</v>
      </c>
      <c r="Q67">
        <v>21.156672</v>
      </c>
      <c r="R67">
        <v>41.101441000000001</v>
      </c>
      <c r="S67">
        <v>25.587841000000001</v>
      </c>
      <c r="T67">
        <v>0</v>
      </c>
      <c r="U67">
        <v>331.60320000000002</v>
      </c>
      <c r="V67">
        <v>17.588640999999999</v>
      </c>
      <c r="W67">
        <v>33.741410999999999</v>
      </c>
      <c r="X67">
        <v>143.03115</v>
      </c>
      <c r="Y67">
        <v>0</v>
      </c>
      <c r="Z67">
        <v>6.3545639999999999</v>
      </c>
      <c r="AA67">
        <v>0</v>
      </c>
      <c r="AB67">
        <v>12.769671000000001</v>
      </c>
      <c r="AC67">
        <v>18.767267</v>
      </c>
      <c r="AD67">
        <v>35.433202000000001</v>
      </c>
      <c r="AE67">
        <v>29.855923000000001</v>
      </c>
      <c r="AF67">
        <v>17.208461</v>
      </c>
      <c r="AG67">
        <v>35.932988000000002</v>
      </c>
      <c r="AH67">
        <v>148.29110900000001</v>
      </c>
      <c r="AI67">
        <v>13.577309</v>
      </c>
      <c r="AJ67">
        <v>0</v>
      </c>
      <c r="AK67">
        <v>48.724727000000001</v>
      </c>
      <c r="AL67">
        <v>76.951915999999997</v>
      </c>
      <c r="AM67">
        <v>0</v>
      </c>
      <c r="AN67">
        <v>0.85322900000000002</v>
      </c>
      <c r="AO67">
        <v>27.36599</v>
      </c>
      <c r="AP67">
        <v>11.178518</v>
      </c>
      <c r="AQ67">
        <v>30.175891</v>
      </c>
      <c r="AR67">
        <v>32.113151999999999</v>
      </c>
      <c r="AS67">
        <v>20.868894999999998</v>
      </c>
      <c r="AT67">
        <v>14.540896999999999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74.580000000000013</v>
      </c>
      <c r="BA67">
        <f t="shared" si="1"/>
        <v>2285.6683509999993</v>
      </c>
      <c r="BD67">
        <v>23.34</v>
      </c>
      <c r="BE67">
        <v>3.69</v>
      </c>
      <c r="BF67">
        <v>2.02</v>
      </c>
      <c r="BG67">
        <v>1.9</v>
      </c>
      <c r="BH67">
        <v>5.59</v>
      </c>
      <c r="BI67">
        <v>6.95</v>
      </c>
      <c r="BJ67">
        <v>3.02</v>
      </c>
      <c r="BK67">
        <v>4.0199999999999996</v>
      </c>
      <c r="BL67">
        <v>2.23</v>
      </c>
      <c r="BM67">
        <v>0</v>
      </c>
      <c r="BN67">
        <v>0.49</v>
      </c>
      <c r="BO67">
        <v>11.96</v>
      </c>
      <c r="BP67">
        <v>3.86</v>
      </c>
      <c r="BQ67">
        <v>4.26</v>
      </c>
      <c r="BR67">
        <v>1.05</v>
      </c>
      <c r="BS67">
        <v>0.2</v>
      </c>
      <c r="BT67">
        <v>0</v>
      </c>
      <c r="BU67">
        <v>0</v>
      </c>
      <c r="BV67">
        <v>0</v>
      </c>
      <c r="BW67">
        <f t="shared" si="2"/>
        <v>74.580000000000013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181.54615899999999</v>
      </c>
      <c r="L68">
        <v>527.79982099999995</v>
      </c>
      <c r="M68">
        <v>0</v>
      </c>
      <c r="N68">
        <v>114.53400000000001</v>
      </c>
      <c r="O68">
        <v>119.90619</v>
      </c>
      <c r="P68">
        <v>121.76964</v>
      </c>
      <c r="Q68">
        <v>21.156672</v>
      </c>
      <c r="R68">
        <v>41.101441000000001</v>
      </c>
      <c r="S68">
        <v>25.587841000000001</v>
      </c>
      <c r="T68">
        <v>0</v>
      </c>
      <c r="U68">
        <v>331.60320000000002</v>
      </c>
      <c r="V68">
        <v>17.588640999999999</v>
      </c>
      <c r="W68">
        <v>33.741410999999999</v>
      </c>
      <c r="X68">
        <v>143.03115</v>
      </c>
      <c r="Y68">
        <v>0</v>
      </c>
      <c r="Z68">
        <v>6.3545639999999999</v>
      </c>
      <c r="AA68">
        <v>0</v>
      </c>
      <c r="AB68">
        <v>12.769671000000001</v>
      </c>
      <c r="AC68">
        <v>18.767267</v>
      </c>
      <c r="AD68">
        <v>35.433202000000001</v>
      </c>
      <c r="AE68">
        <v>29.855923000000001</v>
      </c>
      <c r="AF68">
        <v>17.208461</v>
      </c>
      <c r="AG68">
        <v>35.932988000000002</v>
      </c>
      <c r="AH68">
        <v>148.29110900000001</v>
      </c>
      <c r="AI68">
        <v>13.577309</v>
      </c>
      <c r="AJ68">
        <v>0</v>
      </c>
      <c r="AK68">
        <v>48.724727000000001</v>
      </c>
      <c r="AL68">
        <v>76.951915999999997</v>
      </c>
      <c r="AM68">
        <v>0</v>
      </c>
      <c r="AN68">
        <v>0.85322900000000002</v>
      </c>
      <c r="AO68">
        <v>27.36599</v>
      </c>
      <c r="AP68">
        <v>11.178518</v>
      </c>
      <c r="AQ68">
        <v>30.175891</v>
      </c>
      <c r="AR68">
        <v>32.113151999999999</v>
      </c>
      <c r="AS68">
        <v>20.868894999999998</v>
      </c>
      <c r="AT68">
        <v>14.540896999999999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74.580000000000013</v>
      </c>
      <c r="BA68">
        <f t="shared" ref="BA68:BA99" si="4">SUM(B68:AZ68)</f>
        <v>2334.9098749999998</v>
      </c>
      <c r="BD68">
        <v>23.34</v>
      </c>
      <c r="BE68">
        <v>3.69</v>
      </c>
      <c r="BF68">
        <v>2.02</v>
      </c>
      <c r="BG68">
        <v>1.9</v>
      </c>
      <c r="BH68">
        <v>5.59</v>
      </c>
      <c r="BI68">
        <v>6.95</v>
      </c>
      <c r="BJ68">
        <v>3.02</v>
      </c>
      <c r="BK68">
        <v>4.0199999999999996</v>
      </c>
      <c r="BL68">
        <v>2.23</v>
      </c>
      <c r="BM68">
        <v>0</v>
      </c>
      <c r="BN68">
        <v>0.49</v>
      </c>
      <c r="BO68">
        <v>11.96</v>
      </c>
      <c r="BP68">
        <v>3.86</v>
      </c>
      <c r="BQ68">
        <v>4.26</v>
      </c>
      <c r="BR68">
        <v>1.05</v>
      </c>
      <c r="BS68">
        <v>0.2</v>
      </c>
      <c r="BT68">
        <v>0</v>
      </c>
      <c r="BU68">
        <v>0</v>
      </c>
      <c r="BV68">
        <v>0</v>
      </c>
      <c r="BW68">
        <f t="shared" ref="BW68:BW98" si="5">SUM(BD68:BV68)</f>
        <v>74.580000000000013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181.54615899999999</v>
      </c>
      <c r="L69">
        <v>527.79982099999995</v>
      </c>
      <c r="M69">
        <v>0</v>
      </c>
      <c r="N69">
        <v>114.53400000000001</v>
      </c>
      <c r="O69">
        <v>119.90619</v>
      </c>
      <c r="P69">
        <v>121.76964</v>
      </c>
      <c r="Q69">
        <v>21.156672</v>
      </c>
      <c r="R69">
        <v>41.101441000000001</v>
      </c>
      <c r="S69">
        <v>25.587841000000001</v>
      </c>
      <c r="T69">
        <v>0</v>
      </c>
      <c r="U69">
        <v>331.60320000000002</v>
      </c>
      <c r="V69">
        <v>17.588640999999999</v>
      </c>
      <c r="W69">
        <v>33.741410999999999</v>
      </c>
      <c r="X69">
        <v>143.03115</v>
      </c>
      <c r="Y69">
        <v>0</v>
      </c>
      <c r="Z69">
        <v>6.3545639999999999</v>
      </c>
      <c r="AA69">
        <v>0</v>
      </c>
      <c r="AB69">
        <v>25.539342000000001</v>
      </c>
      <c r="AC69">
        <v>18.767267</v>
      </c>
      <c r="AD69">
        <v>35.433202000000001</v>
      </c>
      <c r="AE69">
        <v>29.855923000000001</v>
      </c>
      <c r="AF69">
        <v>17.208461</v>
      </c>
      <c r="AG69">
        <v>35.932988000000002</v>
      </c>
      <c r="AH69">
        <v>148.29110900000001</v>
      </c>
      <c r="AI69">
        <v>13.577309</v>
      </c>
      <c r="AJ69">
        <v>0</v>
      </c>
      <c r="AK69">
        <v>48.724727000000001</v>
      </c>
      <c r="AL69">
        <v>76.951915999999997</v>
      </c>
      <c r="AM69">
        <v>0</v>
      </c>
      <c r="AN69">
        <v>0.85322900000000002</v>
      </c>
      <c r="AO69">
        <v>27.36599</v>
      </c>
      <c r="AP69">
        <v>11.178518</v>
      </c>
      <c r="AQ69">
        <v>30.175891</v>
      </c>
      <c r="AR69">
        <v>32.113151999999999</v>
      </c>
      <c r="AS69">
        <v>20.868894999999998</v>
      </c>
      <c r="AT69">
        <v>14.540896999999999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74.580000000000013</v>
      </c>
      <c r="BA69">
        <f t="shared" si="4"/>
        <v>2347.6795459999994</v>
      </c>
      <c r="BD69">
        <v>23.34</v>
      </c>
      <c r="BE69">
        <v>3.69</v>
      </c>
      <c r="BF69">
        <v>2.02</v>
      </c>
      <c r="BG69">
        <v>1.9</v>
      </c>
      <c r="BH69">
        <v>5.59</v>
      </c>
      <c r="BI69">
        <v>6.95</v>
      </c>
      <c r="BJ69">
        <v>3.02</v>
      </c>
      <c r="BK69">
        <v>4.0199999999999996</v>
      </c>
      <c r="BL69">
        <v>2.23</v>
      </c>
      <c r="BM69">
        <v>0</v>
      </c>
      <c r="BN69">
        <v>0.49</v>
      </c>
      <c r="BO69">
        <v>11.96</v>
      </c>
      <c r="BP69">
        <v>3.86</v>
      </c>
      <c r="BQ69">
        <v>4.26</v>
      </c>
      <c r="BR69">
        <v>1.05</v>
      </c>
      <c r="BS69">
        <v>0.2</v>
      </c>
      <c r="BT69">
        <v>0</v>
      </c>
      <c r="BU69">
        <v>0</v>
      </c>
      <c r="BV69">
        <v>0</v>
      </c>
      <c r="BW69">
        <f t="shared" si="5"/>
        <v>74.580000000000013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148.787835</v>
      </c>
      <c r="L70">
        <v>527.79982099999995</v>
      </c>
      <c r="M70">
        <v>0</v>
      </c>
      <c r="N70">
        <v>114.53400000000001</v>
      </c>
      <c r="O70">
        <v>119.90619</v>
      </c>
      <c r="P70">
        <v>121.76964</v>
      </c>
      <c r="Q70">
        <v>21.156672</v>
      </c>
      <c r="R70">
        <v>41.101441000000001</v>
      </c>
      <c r="S70">
        <v>25.587841000000001</v>
      </c>
      <c r="T70">
        <v>0</v>
      </c>
      <c r="U70">
        <v>331.60320000000002</v>
      </c>
      <c r="V70">
        <v>17.588640999999999</v>
      </c>
      <c r="W70">
        <v>33.741410999999999</v>
      </c>
      <c r="X70">
        <v>143.03115</v>
      </c>
      <c r="Y70">
        <v>0</v>
      </c>
      <c r="Z70">
        <v>6.3545639999999999</v>
      </c>
      <c r="AA70">
        <v>0</v>
      </c>
      <c r="AB70">
        <v>25.539342000000001</v>
      </c>
      <c r="AC70">
        <v>18.767267</v>
      </c>
      <c r="AD70">
        <v>35.433202000000001</v>
      </c>
      <c r="AE70">
        <v>29.855923000000001</v>
      </c>
      <c r="AF70">
        <v>17.208461</v>
      </c>
      <c r="AG70">
        <v>35.932988000000002</v>
      </c>
      <c r="AH70">
        <v>148.29110900000001</v>
      </c>
      <c r="AI70">
        <v>13.577309</v>
      </c>
      <c r="AJ70">
        <v>0</v>
      </c>
      <c r="AK70">
        <v>48.724727000000001</v>
      </c>
      <c r="AL70">
        <v>76.951915999999997</v>
      </c>
      <c r="AM70">
        <v>0</v>
      </c>
      <c r="AN70">
        <v>0.85322900000000002</v>
      </c>
      <c r="AO70">
        <v>27.36599</v>
      </c>
      <c r="AP70">
        <v>11.178518</v>
      </c>
      <c r="AQ70">
        <v>30.175891</v>
      </c>
      <c r="AR70">
        <v>32.113151999999999</v>
      </c>
      <c r="AS70">
        <v>20.868894999999998</v>
      </c>
      <c r="AT70">
        <v>14.540896999999999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74.580000000000013</v>
      </c>
      <c r="BA70">
        <f t="shared" si="4"/>
        <v>2314.9212219999995</v>
      </c>
      <c r="BD70">
        <v>23.34</v>
      </c>
      <c r="BE70">
        <v>3.69</v>
      </c>
      <c r="BF70">
        <v>2.02</v>
      </c>
      <c r="BG70">
        <v>1.9</v>
      </c>
      <c r="BH70">
        <v>5.59</v>
      </c>
      <c r="BI70">
        <v>6.95</v>
      </c>
      <c r="BJ70">
        <v>3.02</v>
      </c>
      <c r="BK70">
        <v>4.0199999999999996</v>
      </c>
      <c r="BL70">
        <v>2.23</v>
      </c>
      <c r="BM70">
        <v>0</v>
      </c>
      <c r="BN70">
        <v>0.49</v>
      </c>
      <c r="BO70">
        <v>11.96</v>
      </c>
      <c r="BP70">
        <v>3.86</v>
      </c>
      <c r="BQ70">
        <v>4.26</v>
      </c>
      <c r="BR70">
        <v>1.05</v>
      </c>
      <c r="BS70">
        <v>0.2</v>
      </c>
      <c r="BT70">
        <v>0</v>
      </c>
      <c r="BU70">
        <v>0</v>
      </c>
      <c r="BV70">
        <v>0</v>
      </c>
      <c r="BW70">
        <f t="shared" si="5"/>
        <v>74.580000000000013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181.54615899999999</v>
      </c>
      <c r="L71">
        <v>527.79982099999995</v>
      </c>
      <c r="M71">
        <v>0</v>
      </c>
      <c r="N71">
        <v>114.53400000000001</v>
      </c>
      <c r="O71">
        <v>119.90619</v>
      </c>
      <c r="P71">
        <v>121.76964</v>
      </c>
      <c r="Q71">
        <v>21.156672</v>
      </c>
      <c r="R71">
        <v>41.101441000000001</v>
      </c>
      <c r="S71">
        <v>25.587841000000001</v>
      </c>
      <c r="T71">
        <v>0</v>
      </c>
      <c r="U71">
        <v>331.60320000000002</v>
      </c>
      <c r="V71">
        <v>17.588640999999999</v>
      </c>
      <c r="W71">
        <v>33.741410999999999</v>
      </c>
      <c r="X71">
        <v>143.03115</v>
      </c>
      <c r="Y71">
        <v>0</v>
      </c>
      <c r="Z71">
        <v>1.06656</v>
      </c>
      <c r="AA71">
        <v>0</v>
      </c>
      <c r="AB71">
        <v>25.539342000000001</v>
      </c>
      <c r="AC71">
        <v>18.767267</v>
      </c>
      <c r="AD71">
        <v>35.433202000000001</v>
      </c>
      <c r="AE71">
        <v>29.855923000000001</v>
      </c>
      <c r="AF71">
        <v>25.812691000000001</v>
      </c>
      <c r="AG71">
        <v>35.932988000000002</v>
      </c>
      <c r="AH71">
        <v>148.29110900000001</v>
      </c>
      <c r="AI71">
        <v>3.0857519999999998</v>
      </c>
      <c r="AJ71">
        <v>0</v>
      </c>
      <c r="AK71">
        <v>48.724727000000001</v>
      </c>
      <c r="AL71">
        <v>76.951915999999997</v>
      </c>
      <c r="AM71">
        <v>9.0473379999999999</v>
      </c>
      <c r="AN71">
        <v>0.85322900000000002</v>
      </c>
      <c r="AO71">
        <v>27.36599</v>
      </c>
      <c r="AP71">
        <v>11.178518</v>
      </c>
      <c r="AQ71">
        <v>45.263837000000002</v>
      </c>
      <c r="AR71">
        <v>32.113151999999999</v>
      </c>
      <c r="AS71">
        <v>20.868894999999998</v>
      </c>
      <c r="AT71">
        <v>14.540896999999999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74.610000000000014</v>
      </c>
      <c r="BA71">
        <f t="shared" si="4"/>
        <v>2364.6694989999996</v>
      </c>
      <c r="BD71">
        <v>23.34</v>
      </c>
      <c r="BE71">
        <v>3.69</v>
      </c>
      <c r="BF71">
        <v>2.02</v>
      </c>
      <c r="BG71">
        <v>1.9</v>
      </c>
      <c r="BH71">
        <v>5.59</v>
      </c>
      <c r="BI71">
        <v>6.95</v>
      </c>
      <c r="BJ71">
        <v>3.02</v>
      </c>
      <c r="BK71">
        <v>4.0199999999999996</v>
      </c>
      <c r="BL71">
        <v>2.23</v>
      </c>
      <c r="BM71">
        <v>0</v>
      </c>
      <c r="BN71">
        <v>0.49</v>
      </c>
      <c r="BO71">
        <v>11.96</v>
      </c>
      <c r="BP71">
        <v>3.86</v>
      </c>
      <c r="BQ71">
        <v>4.26</v>
      </c>
      <c r="BR71">
        <v>1.05</v>
      </c>
      <c r="BS71">
        <v>0.23</v>
      </c>
      <c r="BT71">
        <v>0</v>
      </c>
      <c r="BU71">
        <v>0</v>
      </c>
      <c r="BV71">
        <v>0</v>
      </c>
      <c r="BW71">
        <f t="shared" si="5"/>
        <v>74.610000000000014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181.54615899999999</v>
      </c>
      <c r="L72">
        <v>527.79982099999995</v>
      </c>
      <c r="M72">
        <v>0</v>
      </c>
      <c r="N72">
        <v>114.53400000000001</v>
      </c>
      <c r="O72">
        <v>119.90619</v>
      </c>
      <c r="P72">
        <v>121.76964</v>
      </c>
      <c r="Q72">
        <v>21.156672</v>
      </c>
      <c r="R72">
        <v>41.101441000000001</v>
      </c>
      <c r="S72">
        <v>25.587841000000001</v>
      </c>
      <c r="T72">
        <v>0</v>
      </c>
      <c r="U72">
        <v>331.60320000000002</v>
      </c>
      <c r="V72">
        <v>17.588640999999999</v>
      </c>
      <c r="W72">
        <v>33.741410999999999</v>
      </c>
      <c r="X72">
        <v>143.03115</v>
      </c>
      <c r="Y72">
        <v>0</v>
      </c>
      <c r="Z72">
        <v>1.06656</v>
      </c>
      <c r="AA72">
        <v>13.698858</v>
      </c>
      <c r="AB72">
        <v>25.539342000000001</v>
      </c>
      <c r="AC72">
        <v>18.767267</v>
      </c>
      <c r="AD72">
        <v>35.433202000000001</v>
      </c>
      <c r="AE72">
        <v>29.855923000000001</v>
      </c>
      <c r="AF72">
        <v>25.812691000000001</v>
      </c>
      <c r="AG72">
        <v>35.932988000000002</v>
      </c>
      <c r="AH72">
        <v>148.29110900000001</v>
      </c>
      <c r="AI72">
        <v>3.0857519999999998</v>
      </c>
      <c r="AJ72">
        <v>0</v>
      </c>
      <c r="AK72">
        <v>48.724727000000001</v>
      </c>
      <c r="AL72">
        <v>76.951915999999997</v>
      </c>
      <c r="AM72">
        <v>10.236416</v>
      </c>
      <c r="AN72">
        <v>0.85322900000000002</v>
      </c>
      <c r="AO72">
        <v>27.36599</v>
      </c>
      <c r="AP72">
        <v>11.178518</v>
      </c>
      <c r="AQ72">
        <v>45.263837000000002</v>
      </c>
      <c r="AR72">
        <v>32.113151999999999</v>
      </c>
      <c r="AS72">
        <v>20.868894999999998</v>
      </c>
      <c r="AT72">
        <v>14.540896999999999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74.62</v>
      </c>
      <c r="BA72">
        <f t="shared" si="4"/>
        <v>2379.5674349999999</v>
      </c>
      <c r="BD72">
        <v>23.34</v>
      </c>
      <c r="BE72">
        <v>3.69</v>
      </c>
      <c r="BF72">
        <v>2.02</v>
      </c>
      <c r="BG72">
        <v>1.9</v>
      </c>
      <c r="BH72">
        <v>5.59</v>
      </c>
      <c r="BI72">
        <v>6.95</v>
      </c>
      <c r="BJ72">
        <v>3.02</v>
      </c>
      <c r="BK72">
        <v>4.0199999999999996</v>
      </c>
      <c r="BL72">
        <v>2.23</v>
      </c>
      <c r="BM72">
        <v>0</v>
      </c>
      <c r="BN72">
        <v>0.49</v>
      </c>
      <c r="BO72">
        <v>11.96</v>
      </c>
      <c r="BP72">
        <v>3.86</v>
      </c>
      <c r="BQ72">
        <v>4.26</v>
      </c>
      <c r="BR72">
        <v>1.05</v>
      </c>
      <c r="BS72">
        <v>0.24</v>
      </c>
      <c r="BT72">
        <v>0</v>
      </c>
      <c r="BU72">
        <v>0</v>
      </c>
      <c r="BV72">
        <v>0</v>
      </c>
      <c r="BW72">
        <f t="shared" si="5"/>
        <v>74.62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181.54615899999999</v>
      </c>
      <c r="L73">
        <v>527.79982099999995</v>
      </c>
      <c r="M73">
        <v>0</v>
      </c>
      <c r="N73">
        <v>114.53400000000001</v>
      </c>
      <c r="O73">
        <v>119.90619</v>
      </c>
      <c r="P73">
        <v>121.76964</v>
      </c>
      <c r="Q73">
        <v>21.156672</v>
      </c>
      <c r="R73">
        <v>41.101441000000001</v>
      </c>
      <c r="S73">
        <v>25.587841000000001</v>
      </c>
      <c r="T73">
        <v>0</v>
      </c>
      <c r="U73">
        <v>334.87560000000002</v>
      </c>
      <c r="V73">
        <v>17.588640999999999</v>
      </c>
      <c r="W73">
        <v>33.741410999999999</v>
      </c>
      <c r="X73">
        <v>143.03115</v>
      </c>
      <c r="Y73">
        <v>0</v>
      </c>
      <c r="Z73">
        <v>1.06656</v>
      </c>
      <c r="AA73">
        <v>27.244519</v>
      </c>
      <c r="AB73">
        <v>25.539342000000001</v>
      </c>
      <c r="AC73">
        <v>18.767267</v>
      </c>
      <c r="AD73">
        <v>35.433202000000001</v>
      </c>
      <c r="AE73">
        <v>29.855923000000001</v>
      </c>
      <c r="AF73">
        <v>25.812691000000001</v>
      </c>
      <c r="AG73">
        <v>35.932988000000002</v>
      </c>
      <c r="AH73">
        <v>148.29110900000001</v>
      </c>
      <c r="AI73">
        <v>13.577309</v>
      </c>
      <c r="AJ73">
        <v>0</v>
      </c>
      <c r="AK73">
        <v>48.724727000000001</v>
      </c>
      <c r="AL73">
        <v>76.951915999999997</v>
      </c>
      <c r="AM73">
        <v>10.236416</v>
      </c>
      <c r="AN73">
        <v>0.85322900000000002</v>
      </c>
      <c r="AO73">
        <v>27.36599</v>
      </c>
      <c r="AP73">
        <v>11.178518</v>
      </c>
      <c r="AQ73">
        <v>45.263837000000002</v>
      </c>
      <c r="AR73">
        <v>32.113151999999999</v>
      </c>
      <c r="AS73">
        <v>20.868894999999998</v>
      </c>
      <c r="AT73">
        <v>14.540896999999999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74.640000000000015</v>
      </c>
      <c r="BA73">
        <f t="shared" si="4"/>
        <v>2406.8970530000001</v>
      </c>
      <c r="BD73">
        <v>23.34</v>
      </c>
      <c r="BE73">
        <v>3.69</v>
      </c>
      <c r="BF73">
        <v>2.02</v>
      </c>
      <c r="BG73">
        <v>1.9</v>
      </c>
      <c r="BH73">
        <v>5.59</v>
      </c>
      <c r="BI73">
        <v>6.95</v>
      </c>
      <c r="BJ73">
        <v>3.02</v>
      </c>
      <c r="BK73">
        <v>4.0199999999999996</v>
      </c>
      <c r="BL73">
        <v>2.23</v>
      </c>
      <c r="BM73">
        <v>0</v>
      </c>
      <c r="BN73">
        <v>0.49</v>
      </c>
      <c r="BO73">
        <v>11.96</v>
      </c>
      <c r="BP73">
        <v>3.86</v>
      </c>
      <c r="BQ73">
        <v>4.26</v>
      </c>
      <c r="BR73">
        <v>1.05</v>
      </c>
      <c r="BS73">
        <v>0.26</v>
      </c>
      <c r="BT73">
        <v>0</v>
      </c>
      <c r="BU73">
        <v>0</v>
      </c>
      <c r="BV73">
        <v>0</v>
      </c>
      <c r="BW73">
        <f t="shared" si="5"/>
        <v>74.640000000000015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181.54615899999999</v>
      </c>
      <c r="L74">
        <v>527.79982099999995</v>
      </c>
      <c r="M74">
        <v>0</v>
      </c>
      <c r="N74">
        <v>114.53400000000001</v>
      </c>
      <c r="O74">
        <v>119.90619</v>
      </c>
      <c r="P74">
        <v>121.76964</v>
      </c>
      <c r="Q74">
        <v>21.156672</v>
      </c>
      <c r="R74">
        <v>41.101441000000001</v>
      </c>
      <c r="S74">
        <v>25.587841000000001</v>
      </c>
      <c r="T74">
        <v>0</v>
      </c>
      <c r="U74">
        <v>334.87560000000002</v>
      </c>
      <c r="V74">
        <v>17.588640999999999</v>
      </c>
      <c r="W74">
        <v>33.741410999999999</v>
      </c>
      <c r="X74">
        <v>143.03115</v>
      </c>
      <c r="Y74">
        <v>0</v>
      </c>
      <c r="Z74">
        <v>6.3545639999999999</v>
      </c>
      <c r="AA74">
        <v>27.244519</v>
      </c>
      <c r="AB74">
        <v>25.539342000000001</v>
      </c>
      <c r="AC74">
        <v>18.767267</v>
      </c>
      <c r="AD74">
        <v>35.433202000000001</v>
      </c>
      <c r="AE74">
        <v>29.855923000000001</v>
      </c>
      <c r="AF74">
        <v>25.812691000000001</v>
      </c>
      <c r="AG74">
        <v>35.932988000000002</v>
      </c>
      <c r="AH74">
        <v>148.29110900000001</v>
      </c>
      <c r="AI74">
        <v>13.577309</v>
      </c>
      <c r="AJ74">
        <v>0</v>
      </c>
      <c r="AK74">
        <v>48.724727000000001</v>
      </c>
      <c r="AL74">
        <v>76.951915999999997</v>
      </c>
      <c r="AM74">
        <v>15.354623999999999</v>
      </c>
      <c r="AN74">
        <v>0.85322900000000002</v>
      </c>
      <c r="AO74">
        <v>27.36599</v>
      </c>
      <c r="AP74">
        <v>11.178518</v>
      </c>
      <c r="AQ74">
        <v>45.263837000000002</v>
      </c>
      <c r="AR74">
        <v>32.113151999999999</v>
      </c>
      <c r="AS74">
        <v>20.868894999999998</v>
      </c>
      <c r="AT74">
        <v>14.540896999999999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74.650000000000006</v>
      </c>
      <c r="BA74">
        <f t="shared" si="4"/>
        <v>2417.3132649999998</v>
      </c>
      <c r="BD74">
        <v>23.34</v>
      </c>
      <c r="BE74">
        <v>3.69</v>
      </c>
      <c r="BF74">
        <v>2.02</v>
      </c>
      <c r="BG74">
        <v>1.9</v>
      </c>
      <c r="BH74">
        <v>5.59</v>
      </c>
      <c r="BI74">
        <v>6.95</v>
      </c>
      <c r="BJ74">
        <v>3.02</v>
      </c>
      <c r="BK74">
        <v>4.0199999999999996</v>
      </c>
      <c r="BL74">
        <v>2.23</v>
      </c>
      <c r="BM74">
        <v>0</v>
      </c>
      <c r="BN74">
        <v>0.49</v>
      </c>
      <c r="BO74">
        <v>11.96</v>
      </c>
      <c r="BP74">
        <v>3.86</v>
      </c>
      <c r="BQ74">
        <v>4.26</v>
      </c>
      <c r="BR74">
        <v>1.05</v>
      </c>
      <c r="BS74">
        <v>0.27</v>
      </c>
      <c r="BT74">
        <v>0</v>
      </c>
      <c r="BU74">
        <v>0</v>
      </c>
      <c r="BV74">
        <v>0</v>
      </c>
      <c r="BW74">
        <f t="shared" si="5"/>
        <v>74.650000000000006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181.54615899999999</v>
      </c>
      <c r="L75">
        <v>527.79982099999995</v>
      </c>
      <c r="M75">
        <v>0</v>
      </c>
      <c r="N75">
        <v>114.53400000000001</v>
      </c>
      <c r="O75">
        <v>119.90619</v>
      </c>
      <c r="P75">
        <v>121.76964</v>
      </c>
      <c r="Q75">
        <v>21.156672</v>
      </c>
      <c r="R75">
        <v>41.101441000000001</v>
      </c>
      <c r="S75">
        <v>25.587841000000001</v>
      </c>
      <c r="T75">
        <v>0</v>
      </c>
      <c r="U75">
        <v>334.87560000000002</v>
      </c>
      <c r="V75">
        <v>17.588640999999999</v>
      </c>
      <c r="W75">
        <v>33.741410999999999</v>
      </c>
      <c r="X75">
        <v>143.03115</v>
      </c>
      <c r="Y75">
        <v>0</v>
      </c>
      <c r="Z75">
        <v>6.3545639999999999</v>
      </c>
      <c r="AA75">
        <v>36.001247999999997</v>
      </c>
      <c r="AB75">
        <v>25.539342000000001</v>
      </c>
      <c r="AC75">
        <v>18.767267</v>
      </c>
      <c r="AD75">
        <v>35.433202000000001</v>
      </c>
      <c r="AE75">
        <v>29.855923000000001</v>
      </c>
      <c r="AF75">
        <v>25.812691000000001</v>
      </c>
      <c r="AG75">
        <v>35.932988000000002</v>
      </c>
      <c r="AH75">
        <v>148.29110900000001</v>
      </c>
      <c r="AI75">
        <v>3.0857519999999998</v>
      </c>
      <c r="AJ75">
        <v>0</v>
      </c>
      <c r="AK75">
        <v>48.724727000000001</v>
      </c>
      <c r="AL75">
        <v>76.951915999999997</v>
      </c>
      <c r="AM75">
        <v>15.354623999999999</v>
      </c>
      <c r="AN75">
        <v>0.85322900000000002</v>
      </c>
      <c r="AO75">
        <v>27.36599</v>
      </c>
      <c r="AP75">
        <v>9.1912260000000003</v>
      </c>
      <c r="AQ75">
        <v>45.263837000000002</v>
      </c>
      <c r="AR75">
        <v>32.113151999999999</v>
      </c>
      <c r="AS75">
        <v>20.868894999999998</v>
      </c>
      <c r="AT75">
        <v>14.540896999999999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75.08</v>
      </c>
      <c r="BA75">
        <f t="shared" si="4"/>
        <v>2414.0211449999997</v>
      </c>
      <c r="BD75">
        <v>24.43</v>
      </c>
      <c r="BE75">
        <v>3.62</v>
      </c>
      <c r="BF75">
        <v>2.0699999999999998</v>
      </c>
      <c r="BG75">
        <v>1.84</v>
      </c>
      <c r="BH75">
        <v>5.59</v>
      </c>
      <c r="BI75">
        <v>6.82</v>
      </c>
      <c r="BJ75">
        <v>3.11</v>
      </c>
      <c r="BK75">
        <v>4.0199999999999996</v>
      </c>
      <c r="BL75">
        <v>2.12</v>
      </c>
      <c r="BM75">
        <v>0</v>
      </c>
      <c r="BN75">
        <v>0.48</v>
      </c>
      <c r="BO75">
        <v>11.68</v>
      </c>
      <c r="BP75">
        <v>3.77</v>
      </c>
      <c r="BQ75">
        <v>4.1399999999999997</v>
      </c>
      <c r="BR75">
        <v>1.0900000000000001</v>
      </c>
      <c r="BS75">
        <v>0.3</v>
      </c>
      <c r="BT75">
        <v>0</v>
      </c>
      <c r="BU75">
        <v>0</v>
      </c>
      <c r="BV75">
        <v>0</v>
      </c>
      <c r="BW75">
        <f t="shared" si="5"/>
        <v>75.08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208.97798499999999</v>
      </c>
      <c r="L76">
        <v>573.20589800000005</v>
      </c>
      <c r="M76">
        <v>0</v>
      </c>
      <c r="N76">
        <v>114.53400000000001</v>
      </c>
      <c r="O76">
        <v>119.90619</v>
      </c>
      <c r="P76">
        <v>121.76964</v>
      </c>
      <c r="Q76">
        <v>21.156672</v>
      </c>
      <c r="R76">
        <v>41.101441000000001</v>
      </c>
      <c r="S76">
        <v>25.587841000000001</v>
      </c>
      <c r="T76">
        <v>0</v>
      </c>
      <c r="U76">
        <v>334.87560000000002</v>
      </c>
      <c r="V76">
        <v>17.588640999999999</v>
      </c>
      <c r="W76">
        <v>33.741410999999999</v>
      </c>
      <c r="X76">
        <v>143.03115</v>
      </c>
      <c r="Y76">
        <v>0</v>
      </c>
      <c r="Z76">
        <v>6.3545639999999999</v>
      </c>
      <c r="AA76">
        <v>38.299199999999999</v>
      </c>
      <c r="AB76">
        <v>38.309012000000003</v>
      </c>
      <c r="AC76">
        <v>28.179299</v>
      </c>
      <c r="AD76">
        <v>35.433202000000001</v>
      </c>
      <c r="AE76">
        <v>29.855923000000001</v>
      </c>
      <c r="AF76">
        <v>25.812691000000001</v>
      </c>
      <c r="AG76">
        <v>35.932988000000002</v>
      </c>
      <c r="AH76">
        <v>148.29110900000001</v>
      </c>
      <c r="AI76">
        <v>3.0857519999999998</v>
      </c>
      <c r="AJ76">
        <v>0</v>
      </c>
      <c r="AK76">
        <v>48.724727000000001</v>
      </c>
      <c r="AL76">
        <v>76.951915999999997</v>
      </c>
      <c r="AM76">
        <v>15.354623999999999</v>
      </c>
      <c r="AN76">
        <v>0.85322900000000002</v>
      </c>
      <c r="AO76">
        <v>27.36599</v>
      </c>
      <c r="AP76">
        <v>9.1912260000000003</v>
      </c>
      <c r="AQ76">
        <v>60.351782</v>
      </c>
      <c r="AR76">
        <v>32.113151999999999</v>
      </c>
      <c r="AS76">
        <v>20.868894999999998</v>
      </c>
      <c r="AT76">
        <v>14.540896999999999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75.08</v>
      </c>
      <c r="BA76">
        <f t="shared" si="4"/>
        <v>2526.4266469999998</v>
      </c>
      <c r="BD76">
        <v>24.43</v>
      </c>
      <c r="BE76">
        <v>3.62</v>
      </c>
      <c r="BF76">
        <v>2.0699999999999998</v>
      </c>
      <c r="BG76">
        <v>1.84</v>
      </c>
      <c r="BH76">
        <v>5.59</v>
      </c>
      <c r="BI76">
        <v>6.82</v>
      </c>
      <c r="BJ76">
        <v>3.11</v>
      </c>
      <c r="BK76">
        <v>4.0199999999999996</v>
      </c>
      <c r="BL76">
        <v>2.12</v>
      </c>
      <c r="BM76">
        <v>0</v>
      </c>
      <c r="BN76">
        <v>0.48</v>
      </c>
      <c r="BO76">
        <v>11.68</v>
      </c>
      <c r="BP76">
        <v>3.77</v>
      </c>
      <c r="BQ76">
        <v>4.1399999999999997</v>
      </c>
      <c r="BR76">
        <v>1.0900000000000001</v>
      </c>
      <c r="BS76">
        <v>0.3</v>
      </c>
      <c r="BT76">
        <v>0</v>
      </c>
      <c r="BU76">
        <v>0</v>
      </c>
      <c r="BV76">
        <v>0</v>
      </c>
      <c r="BW76">
        <f t="shared" si="5"/>
        <v>75.08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208.97798499999999</v>
      </c>
      <c r="L77">
        <v>573.20589800000005</v>
      </c>
      <c r="M77">
        <v>0</v>
      </c>
      <c r="N77">
        <v>114.53400000000001</v>
      </c>
      <c r="O77">
        <v>119.90619</v>
      </c>
      <c r="P77">
        <v>121.76964</v>
      </c>
      <c r="Q77">
        <v>21.156672</v>
      </c>
      <c r="R77">
        <v>41.101441000000001</v>
      </c>
      <c r="S77">
        <v>25.587841000000001</v>
      </c>
      <c r="T77">
        <v>0</v>
      </c>
      <c r="U77">
        <v>334.87560000000002</v>
      </c>
      <c r="V77">
        <v>17.588640999999999</v>
      </c>
      <c r="W77">
        <v>33.741410999999999</v>
      </c>
      <c r="X77">
        <v>143.03115</v>
      </c>
      <c r="Y77">
        <v>0</v>
      </c>
      <c r="Z77">
        <v>6.3545639999999999</v>
      </c>
      <c r="AA77">
        <v>40.866777999999996</v>
      </c>
      <c r="AB77">
        <v>38.309012000000003</v>
      </c>
      <c r="AC77">
        <v>28.179299</v>
      </c>
      <c r="AD77">
        <v>35.433202000000001</v>
      </c>
      <c r="AE77">
        <v>29.855923000000001</v>
      </c>
      <c r="AF77">
        <v>25.812691000000001</v>
      </c>
      <c r="AG77">
        <v>35.932988000000002</v>
      </c>
      <c r="AH77">
        <v>148.29110900000001</v>
      </c>
      <c r="AI77">
        <v>6.1715039999999997</v>
      </c>
      <c r="AJ77">
        <v>0</v>
      </c>
      <c r="AK77">
        <v>48.724727000000001</v>
      </c>
      <c r="AL77">
        <v>76.951915999999997</v>
      </c>
      <c r="AM77">
        <v>15.354623999999999</v>
      </c>
      <c r="AN77">
        <v>0.85322900000000002</v>
      </c>
      <c r="AO77">
        <v>27.36599</v>
      </c>
      <c r="AP77">
        <v>9.1912260000000003</v>
      </c>
      <c r="AQ77">
        <v>60.351782</v>
      </c>
      <c r="AR77">
        <v>32.113151999999999</v>
      </c>
      <c r="AS77">
        <v>20.868894999999998</v>
      </c>
      <c r="AT77">
        <v>14.540896999999999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75.099999999999994</v>
      </c>
      <c r="BA77">
        <f t="shared" si="4"/>
        <v>2532.0999769999999</v>
      </c>
      <c r="BD77">
        <v>24.43</v>
      </c>
      <c r="BE77">
        <v>3.62</v>
      </c>
      <c r="BF77">
        <v>2.0699999999999998</v>
      </c>
      <c r="BG77">
        <v>1.84</v>
      </c>
      <c r="BH77">
        <v>5.59</v>
      </c>
      <c r="BI77">
        <v>6.82</v>
      </c>
      <c r="BJ77">
        <v>3.11</v>
      </c>
      <c r="BK77">
        <v>4.0199999999999996</v>
      </c>
      <c r="BL77">
        <v>2.12</v>
      </c>
      <c r="BM77">
        <v>0</v>
      </c>
      <c r="BN77">
        <v>0.48</v>
      </c>
      <c r="BO77">
        <v>11.68</v>
      </c>
      <c r="BP77">
        <v>3.77</v>
      </c>
      <c r="BQ77">
        <v>4.1399999999999997</v>
      </c>
      <c r="BR77">
        <v>1.0900000000000001</v>
      </c>
      <c r="BS77">
        <v>0.32</v>
      </c>
      <c r="BT77">
        <v>0</v>
      </c>
      <c r="BU77">
        <v>0</v>
      </c>
      <c r="BV77">
        <v>0</v>
      </c>
      <c r="BW77">
        <f t="shared" si="5"/>
        <v>75.099999999999994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208.97798499999999</v>
      </c>
      <c r="L78">
        <v>573.20589800000005</v>
      </c>
      <c r="M78">
        <v>0</v>
      </c>
      <c r="N78">
        <v>114.53400000000001</v>
      </c>
      <c r="O78">
        <v>119.90619</v>
      </c>
      <c r="P78">
        <v>121.76964</v>
      </c>
      <c r="Q78">
        <v>21.156672</v>
      </c>
      <c r="R78">
        <v>41.101441000000001</v>
      </c>
      <c r="S78">
        <v>25.587841000000001</v>
      </c>
      <c r="T78">
        <v>0</v>
      </c>
      <c r="U78">
        <v>334.87560000000002</v>
      </c>
      <c r="V78">
        <v>17.588640999999999</v>
      </c>
      <c r="W78">
        <v>33.741410999999999</v>
      </c>
      <c r="X78">
        <v>143.03115</v>
      </c>
      <c r="Y78">
        <v>0</v>
      </c>
      <c r="Z78">
        <v>12.709129000000001</v>
      </c>
      <c r="AA78">
        <v>40.866777999999996</v>
      </c>
      <c r="AB78">
        <v>38.309012000000003</v>
      </c>
      <c r="AC78">
        <v>28.179299</v>
      </c>
      <c r="AD78">
        <v>35.433202000000001</v>
      </c>
      <c r="AE78">
        <v>29.855923000000001</v>
      </c>
      <c r="AF78">
        <v>25.812691000000001</v>
      </c>
      <c r="AG78">
        <v>35.932988000000002</v>
      </c>
      <c r="AH78">
        <v>148.29110900000001</v>
      </c>
      <c r="AI78">
        <v>6.1715039999999997</v>
      </c>
      <c r="AJ78">
        <v>0</v>
      </c>
      <c r="AK78">
        <v>48.724727000000001</v>
      </c>
      <c r="AL78">
        <v>76.951915999999997</v>
      </c>
      <c r="AM78">
        <v>15.354623999999999</v>
      </c>
      <c r="AN78">
        <v>0.85322900000000002</v>
      </c>
      <c r="AO78">
        <v>27.36599</v>
      </c>
      <c r="AP78">
        <v>9.1912260000000003</v>
      </c>
      <c r="AQ78">
        <v>60.351782</v>
      </c>
      <c r="AR78">
        <v>32.113151999999999</v>
      </c>
      <c r="AS78">
        <v>20.868894999999998</v>
      </c>
      <c r="AT78">
        <v>14.540896999999999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75.11</v>
      </c>
      <c r="BA78">
        <f t="shared" si="4"/>
        <v>2538.4645419999997</v>
      </c>
      <c r="BD78">
        <v>24.43</v>
      </c>
      <c r="BE78">
        <v>3.62</v>
      </c>
      <c r="BF78">
        <v>2.0699999999999998</v>
      </c>
      <c r="BG78">
        <v>1.84</v>
      </c>
      <c r="BH78">
        <v>5.59</v>
      </c>
      <c r="BI78">
        <v>6.82</v>
      </c>
      <c r="BJ78">
        <v>3.11</v>
      </c>
      <c r="BK78">
        <v>4.0199999999999996</v>
      </c>
      <c r="BL78">
        <v>2.12</v>
      </c>
      <c r="BM78">
        <v>0</v>
      </c>
      <c r="BN78">
        <v>0.48</v>
      </c>
      <c r="BO78">
        <v>11.68</v>
      </c>
      <c r="BP78">
        <v>3.77</v>
      </c>
      <c r="BQ78">
        <v>4.1399999999999997</v>
      </c>
      <c r="BR78">
        <v>1.0900000000000001</v>
      </c>
      <c r="BS78">
        <v>0.33</v>
      </c>
      <c r="BT78">
        <v>0</v>
      </c>
      <c r="BU78">
        <v>0</v>
      </c>
      <c r="BV78">
        <v>0</v>
      </c>
      <c r="BW78">
        <f t="shared" si="5"/>
        <v>75.11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208.97798499999999</v>
      </c>
      <c r="L79">
        <v>573.20589800000005</v>
      </c>
      <c r="M79">
        <v>0</v>
      </c>
      <c r="N79">
        <v>114.53400000000001</v>
      </c>
      <c r="O79">
        <v>119.90619</v>
      </c>
      <c r="P79">
        <v>121.76964</v>
      </c>
      <c r="Q79">
        <v>21.156672</v>
      </c>
      <c r="R79">
        <v>41.101441000000001</v>
      </c>
      <c r="S79">
        <v>25.587841000000001</v>
      </c>
      <c r="T79">
        <v>0</v>
      </c>
      <c r="U79">
        <v>334.87560000000002</v>
      </c>
      <c r="V79">
        <v>17.588640999999999</v>
      </c>
      <c r="W79">
        <v>33.741410999999999</v>
      </c>
      <c r="X79">
        <v>143.03115</v>
      </c>
      <c r="Y79">
        <v>0</v>
      </c>
      <c r="Z79">
        <v>19.063693000000001</v>
      </c>
      <c r="AA79">
        <v>40.866777999999996</v>
      </c>
      <c r="AB79">
        <v>38.309012000000003</v>
      </c>
      <c r="AC79">
        <v>28.179299</v>
      </c>
      <c r="AD79">
        <v>35.433202000000001</v>
      </c>
      <c r="AE79">
        <v>47.933684999999997</v>
      </c>
      <c r="AF79">
        <v>29.254383000000001</v>
      </c>
      <c r="AG79">
        <v>35.932988000000002</v>
      </c>
      <c r="AH79">
        <v>149.9898</v>
      </c>
      <c r="AI79">
        <v>13.577309</v>
      </c>
      <c r="AJ79">
        <v>0</v>
      </c>
      <c r="AK79">
        <v>48.724727000000001</v>
      </c>
      <c r="AL79">
        <v>81.120614000000003</v>
      </c>
      <c r="AM79">
        <v>15.354623999999999</v>
      </c>
      <c r="AN79">
        <v>0.85322900000000002</v>
      </c>
      <c r="AO79">
        <v>27.36599</v>
      </c>
      <c r="AP79">
        <v>9.1912260000000003</v>
      </c>
      <c r="AQ79">
        <v>60.351782</v>
      </c>
      <c r="AR79">
        <v>38.535781999999998</v>
      </c>
      <c r="AS79">
        <v>27.390423999999999</v>
      </c>
      <c r="AT79">
        <v>14.540896999999999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75.14</v>
      </c>
      <c r="BA79">
        <f t="shared" si="4"/>
        <v>2592.5859129999994</v>
      </c>
      <c r="BD79">
        <v>24.43</v>
      </c>
      <c r="BE79">
        <v>3.62</v>
      </c>
      <c r="BF79">
        <v>2.0699999999999998</v>
      </c>
      <c r="BG79">
        <v>1.84</v>
      </c>
      <c r="BH79">
        <v>5.59</v>
      </c>
      <c r="BI79">
        <v>6.82</v>
      </c>
      <c r="BJ79">
        <v>3.11</v>
      </c>
      <c r="BK79">
        <v>4.0199999999999996</v>
      </c>
      <c r="BL79">
        <v>2.12</v>
      </c>
      <c r="BM79">
        <v>0</v>
      </c>
      <c r="BN79">
        <v>0.48</v>
      </c>
      <c r="BO79">
        <v>11.68</v>
      </c>
      <c r="BP79">
        <v>3.77</v>
      </c>
      <c r="BQ79">
        <v>4.1399999999999997</v>
      </c>
      <c r="BR79">
        <v>1.0900000000000001</v>
      </c>
      <c r="BS79">
        <v>0.36</v>
      </c>
      <c r="BT79">
        <v>0</v>
      </c>
      <c r="BU79">
        <v>0</v>
      </c>
      <c r="BV79">
        <v>0</v>
      </c>
      <c r="BW79">
        <f t="shared" si="5"/>
        <v>75.14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208.97798499999999</v>
      </c>
      <c r="L80">
        <v>633.29433700000004</v>
      </c>
      <c r="M80">
        <v>0</v>
      </c>
      <c r="N80">
        <v>114.53400000000001</v>
      </c>
      <c r="O80">
        <v>119.90619</v>
      </c>
      <c r="P80">
        <v>121.76964</v>
      </c>
      <c r="Q80">
        <v>21.156672</v>
      </c>
      <c r="R80">
        <v>41.101441000000001</v>
      </c>
      <c r="S80">
        <v>25.587841000000001</v>
      </c>
      <c r="T80">
        <v>0</v>
      </c>
      <c r="U80">
        <v>334.87560000000002</v>
      </c>
      <c r="V80">
        <v>17.588640999999999</v>
      </c>
      <c r="W80">
        <v>33.741410999999999</v>
      </c>
      <c r="X80">
        <v>143.03115</v>
      </c>
      <c r="Y80">
        <v>0</v>
      </c>
      <c r="Z80">
        <v>19.063693000000001</v>
      </c>
      <c r="AA80">
        <v>40.866777999999996</v>
      </c>
      <c r="AB80">
        <v>38.309012000000003</v>
      </c>
      <c r="AC80">
        <v>28.179299</v>
      </c>
      <c r="AD80">
        <v>35.433202000000001</v>
      </c>
      <c r="AE80">
        <v>47.933684999999997</v>
      </c>
      <c r="AF80">
        <v>29.254383000000001</v>
      </c>
      <c r="AG80">
        <v>35.932988000000002</v>
      </c>
      <c r="AH80">
        <v>149.9898</v>
      </c>
      <c r="AI80">
        <v>47.397151000000001</v>
      </c>
      <c r="AJ80">
        <v>0</v>
      </c>
      <c r="AK80">
        <v>48.724727000000001</v>
      </c>
      <c r="AL80">
        <v>81.120614000000003</v>
      </c>
      <c r="AM80">
        <v>15.354623999999999</v>
      </c>
      <c r="AN80">
        <v>0.85322900000000002</v>
      </c>
      <c r="AO80">
        <v>27.36599</v>
      </c>
      <c r="AP80">
        <v>9.1912260000000003</v>
      </c>
      <c r="AQ80">
        <v>60.351782</v>
      </c>
      <c r="AR80">
        <v>38.535781999999998</v>
      </c>
      <c r="AS80">
        <v>27.390423999999999</v>
      </c>
      <c r="AT80">
        <v>14.540896999999999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75.180000000000007</v>
      </c>
      <c r="BA80">
        <f t="shared" si="4"/>
        <v>2686.5341939999994</v>
      </c>
      <c r="BD80">
        <v>24.43</v>
      </c>
      <c r="BE80">
        <v>3.62</v>
      </c>
      <c r="BF80">
        <v>2.0699999999999998</v>
      </c>
      <c r="BG80">
        <v>1.84</v>
      </c>
      <c r="BH80">
        <v>5.59</v>
      </c>
      <c r="BI80">
        <v>6.82</v>
      </c>
      <c r="BJ80">
        <v>3.11</v>
      </c>
      <c r="BK80">
        <v>4.0199999999999996</v>
      </c>
      <c r="BL80">
        <v>2.12</v>
      </c>
      <c r="BM80">
        <v>0</v>
      </c>
      <c r="BN80">
        <v>0.48</v>
      </c>
      <c r="BO80">
        <v>11.68</v>
      </c>
      <c r="BP80">
        <v>3.77</v>
      </c>
      <c r="BQ80">
        <v>4.1399999999999997</v>
      </c>
      <c r="BR80">
        <v>1.0900000000000001</v>
      </c>
      <c r="BS80">
        <v>0.4</v>
      </c>
      <c r="BT80">
        <v>0</v>
      </c>
      <c r="BU80">
        <v>0</v>
      </c>
      <c r="BV80">
        <v>0</v>
      </c>
      <c r="BW80">
        <f t="shared" si="5"/>
        <v>75.180000000000007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208.97798499999999</v>
      </c>
      <c r="L81">
        <v>633.29433700000004</v>
      </c>
      <c r="M81">
        <v>0</v>
      </c>
      <c r="N81">
        <v>114.53400000000001</v>
      </c>
      <c r="O81">
        <v>119.90619</v>
      </c>
      <c r="P81">
        <v>121.76964</v>
      </c>
      <c r="Q81">
        <v>21.156672</v>
      </c>
      <c r="R81">
        <v>41.101441000000001</v>
      </c>
      <c r="S81">
        <v>25.587841000000001</v>
      </c>
      <c r="T81">
        <v>0</v>
      </c>
      <c r="U81">
        <v>334.87560000000002</v>
      </c>
      <c r="V81">
        <v>17.588640999999999</v>
      </c>
      <c r="W81">
        <v>33.741410999999999</v>
      </c>
      <c r="X81">
        <v>143.03115</v>
      </c>
      <c r="Y81">
        <v>0</v>
      </c>
      <c r="Z81">
        <v>19.063693000000001</v>
      </c>
      <c r="AA81">
        <v>40.866777999999996</v>
      </c>
      <c r="AB81">
        <v>38.309012000000003</v>
      </c>
      <c r="AC81">
        <v>28.179299</v>
      </c>
      <c r="AD81">
        <v>35.433202000000001</v>
      </c>
      <c r="AE81">
        <v>47.933684999999997</v>
      </c>
      <c r="AF81">
        <v>29.254383000000001</v>
      </c>
      <c r="AG81">
        <v>35.932988000000002</v>
      </c>
      <c r="AH81">
        <v>149.9898</v>
      </c>
      <c r="AI81">
        <v>47.397151000000001</v>
      </c>
      <c r="AJ81">
        <v>0</v>
      </c>
      <c r="AK81">
        <v>48.724727000000001</v>
      </c>
      <c r="AL81">
        <v>81.120614000000003</v>
      </c>
      <c r="AM81">
        <v>15.354623999999999</v>
      </c>
      <c r="AN81">
        <v>0.85322900000000002</v>
      </c>
      <c r="AO81">
        <v>26.795866</v>
      </c>
      <c r="AP81">
        <v>9.1912260000000003</v>
      </c>
      <c r="AQ81">
        <v>60.351782</v>
      </c>
      <c r="AR81">
        <v>43.887974</v>
      </c>
      <c r="AS81">
        <v>28.69473</v>
      </c>
      <c r="AT81">
        <v>14.540896999999999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75.180000000000007</v>
      </c>
      <c r="BA81">
        <f t="shared" si="4"/>
        <v>2692.6205679999998</v>
      </c>
      <c r="BD81">
        <v>24.43</v>
      </c>
      <c r="BE81">
        <v>3.62</v>
      </c>
      <c r="BF81">
        <v>2.0699999999999998</v>
      </c>
      <c r="BG81">
        <v>1.84</v>
      </c>
      <c r="BH81">
        <v>5.59</v>
      </c>
      <c r="BI81">
        <v>6.82</v>
      </c>
      <c r="BJ81">
        <v>3.11</v>
      </c>
      <c r="BK81">
        <v>4.0199999999999996</v>
      </c>
      <c r="BL81">
        <v>2.12</v>
      </c>
      <c r="BM81">
        <v>0</v>
      </c>
      <c r="BN81">
        <v>0.48</v>
      </c>
      <c r="BO81">
        <v>11.68</v>
      </c>
      <c r="BP81">
        <v>3.77</v>
      </c>
      <c r="BQ81">
        <v>4.1399999999999997</v>
      </c>
      <c r="BR81">
        <v>1.0900000000000001</v>
      </c>
      <c r="BS81">
        <v>0.4</v>
      </c>
      <c r="BT81">
        <v>0</v>
      </c>
      <c r="BU81">
        <v>0</v>
      </c>
      <c r="BV81">
        <v>0</v>
      </c>
      <c r="BW81">
        <f t="shared" si="5"/>
        <v>75.180000000000007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208.97798499999999</v>
      </c>
      <c r="L82">
        <v>633.29433700000004</v>
      </c>
      <c r="M82">
        <v>0</v>
      </c>
      <c r="N82">
        <v>114.53400000000001</v>
      </c>
      <c r="O82">
        <v>119.90619</v>
      </c>
      <c r="P82">
        <v>121.76964</v>
      </c>
      <c r="Q82">
        <v>21.156672</v>
      </c>
      <c r="R82">
        <v>41.101441000000001</v>
      </c>
      <c r="S82">
        <v>25.587841000000001</v>
      </c>
      <c r="T82">
        <v>0</v>
      </c>
      <c r="U82">
        <v>334.87560000000002</v>
      </c>
      <c r="V82">
        <v>17.588640999999999</v>
      </c>
      <c r="W82">
        <v>33.741410999999999</v>
      </c>
      <c r="X82">
        <v>143.03115</v>
      </c>
      <c r="Y82">
        <v>0</v>
      </c>
      <c r="Z82">
        <v>19.063693000000001</v>
      </c>
      <c r="AA82">
        <v>40.866777999999996</v>
      </c>
      <c r="AB82">
        <v>38.309012000000003</v>
      </c>
      <c r="AC82">
        <v>28.179299</v>
      </c>
      <c r="AD82">
        <v>35.433202000000001</v>
      </c>
      <c r="AE82">
        <v>47.933684999999997</v>
      </c>
      <c r="AF82">
        <v>29.254383000000001</v>
      </c>
      <c r="AG82">
        <v>35.932988000000002</v>
      </c>
      <c r="AH82">
        <v>149.9898</v>
      </c>
      <c r="AI82">
        <v>47.397151000000001</v>
      </c>
      <c r="AJ82">
        <v>0</v>
      </c>
      <c r="AK82">
        <v>48.724727000000001</v>
      </c>
      <c r="AL82">
        <v>81.120614000000003</v>
      </c>
      <c r="AM82">
        <v>15.354623999999999</v>
      </c>
      <c r="AN82">
        <v>0.85322900000000002</v>
      </c>
      <c r="AO82">
        <v>26.795866</v>
      </c>
      <c r="AP82">
        <v>9.1912260000000003</v>
      </c>
      <c r="AQ82">
        <v>60.351782</v>
      </c>
      <c r="AR82">
        <v>43.887974</v>
      </c>
      <c r="AS82">
        <v>28.69473</v>
      </c>
      <c r="AT82">
        <v>14.540896999999999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75.180000000000007</v>
      </c>
      <c r="BA82">
        <f t="shared" si="4"/>
        <v>2692.6205679999998</v>
      </c>
      <c r="BD82">
        <v>24.43</v>
      </c>
      <c r="BE82">
        <v>3.62</v>
      </c>
      <c r="BF82">
        <v>2.0699999999999998</v>
      </c>
      <c r="BG82">
        <v>1.84</v>
      </c>
      <c r="BH82">
        <v>5.59</v>
      </c>
      <c r="BI82">
        <v>6.82</v>
      </c>
      <c r="BJ82">
        <v>3.11</v>
      </c>
      <c r="BK82">
        <v>4.0199999999999996</v>
      </c>
      <c r="BL82">
        <v>2.12</v>
      </c>
      <c r="BM82">
        <v>0</v>
      </c>
      <c r="BN82">
        <v>0.48</v>
      </c>
      <c r="BO82">
        <v>11.68</v>
      </c>
      <c r="BP82">
        <v>3.77</v>
      </c>
      <c r="BQ82">
        <v>4.1399999999999997</v>
      </c>
      <c r="BR82">
        <v>1.0900000000000001</v>
      </c>
      <c r="BS82">
        <v>0.4</v>
      </c>
      <c r="BT82">
        <v>0</v>
      </c>
      <c r="BU82">
        <v>0</v>
      </c>
      <c r="BV82">
        <v>0</v>
      </c>
      <c r="BW82">
        <f t="shared" si="5"/>
        <v>75.180000000000007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208.97798499999999</v>
      </c>
      <c r="L83">
        <v>633.29433700000004</v>
      </c>
      <c r="M83">
        <v>0</v>
      </c>
      <c r="N83">
        <v>114.53400000000001</v>
      </c>
      <c r="O83">
        <v>119.90619</v>
      </c>
      <c r="P83">
        <v>121.76964</v>
      </c>
      <c r="Q83">
        <v>21.156672</v>
      </c>
      <c r="R83">
        <v>41.101441000000001</v>
      </c>
      <c r="S83">
        <v>25.587841000000001</v>
      </c>
      <c r="T83">
        <v>0</v>
      </c>
      <c r="U83">
        <v>334.87560000000002</v>
      </c>
      <c r="V83">
        <v>17.588640999999999</v>
      </c>
      <c r="W83">
        <v>33.741410999999999</v>
      </c>
      <c r="X83">
        <v>143.03115</v>
      </c>
      <c r="Y83">
        <v>0</v>
      </c>
      <c r="Z83">
        <v>19.063693000000001</v>
      </c>
      <c r="AA83">
        <v>40.866777999999996</v>
      </c>
      <c r="AB83">
        <v>38.309012000000003</v>
      </c>
      <c r="AC83">
        <v>28.179299</v>
      </c>
      <c r="AD83">
        <v>35.433202000000001</v>
      </c>
      <c r="AE83">
        <v>29.855923000000001</v>
      </c>
      <c r="AF83">
        <v>29.254383000000001</v>
      </c>
      <c r="AG83">
        <v>35.932988000000002</v>
      </c>
      <c r="AH83">
        <v>149.9898</v>
      </c>
      <c r="AI83">
        <v>47.397151000000001</v>
      </c>
      <c r="AJ83">
        <v>0</v>
      </c>
      <c r="AK83">
        <v>48.724727000000001</v>
      </c>
      <c r="AL83">
        <v>81.120614000000003</v>
      </c>
      <c r="AM83">
        <v>15.354623999999999</v>
      </c>
      <c r="AN83">
        <v>0.85322900000000002</v>
      </c>
      <c r="AO83">
        <v>26.795866</v>
      </c>
      <c r="AP83">
        <v>3.6019670000000001</v>
      </c>
      <c r="AQ83">
        <v>60.351782</v>
      </c>
      <c r="AR83">
        <v>32.113151999999999</v>
      </c>
      <c r="AS83">
        <v>26.086117999999999</v>
      </c>
      <c r="AT83">
        <v>14.540896999999999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75.3</v>
      </c>
      <c r="BA83">
        <f t="shared" si="4"/>
        <v>2654.6901130000001</v>
      </c>
      <c r="BD83">
        <v>24.43</v>
      </c>
      <c r="BE83">
        <v>3.62</v>
      </c>
      <c r="BF83">
        <v>2.17</v>
      </c>
      <c r="BG83">
        <v>1.84</v>
      </c>
      <c r="BH83">
        <v>5.59</v>
      </c>
      <c r="BI83">
        <v>6.82</v>
      </c>
      <c r="BJ83">
        <v>3.11</v>
      </c>
      <c r="BK83">
        <v>4.0199999999999996</v>
      </c>
      <c r="BL83">
        <v>2.12</v>
      </c>
      <c r="BM83">
        <v>0</v>
      </c>
      <c r="BN83">
        <v>0.48</v>
      </c>
      <c r="BO83">
        <v>11.68</v>
      </c>
      <c r="BP83">
        <v>3.77</v>
      </c>
      <c r="BQ83">
        <v>4.1399999999999997</v>
      </c>
      <c r="BR83">
        <v>1.0900000000000001</v>
      </c>
      <c r="BS83">
        <v>0.42</v>
      </c>
      <c r="BT83">
        <v>0</v>
      </c>
      <c r="BU83">
        <v>0</v>
      </c>
      <c r="BV83">
        <v>0</v>
      </c>
      <c r="BW83">
        <f t="shared" si="5"/>
        <v>75.3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208.97798499999999</v>
      </c>
      <c r="L84">
        <v>633.29433700000004</v>
      </c>
      <c r="M84">
        <v>0</v>
      </c>
      <c r="N84">
        <v>114.53400000000001</v>
      </c>
      <c r="O84">
        <v>119.90619</v>
      </c>
      <c r="P84">
        <v>121.76964</v>
      </c>
      <c r="Q84">
        <v>21.156672</v>
      </c>
      <c r="R84">
        <v>41.101441000000001</v>
      </c>
      <c r="S84">
        <v>25.587841000000001</v>
      </c>
      <c r="T84">
        <v>0</v>
      </c>
      <c r="U84">
        <v>334.87560000000002</v>
      </c>
      <c r="V84">
        <v>17.588640999999999</v>
      </c>
      <c r="W84">
        <v>33.741410999999999</v>
      </c>
      <c r="X84">
        <v>143.03115</v>
      </c>
      <c r="Y84">
        <v>0</v>
      </c>
      <c r="Z84">
        <v>19.063693000000001</v>
      </c>
      <c r="AA84">
        <v>40.866777999999996</v>
      </c>
      <c r="AB84">
        <v>38.309012000000003</v>
      </c>
      <c r="AC84">
        <v>28.179299</v>
      </c>
      <c r="AD84">
        <v>35.433202000000001</v>
      </c>
      <c r="AE84">
        <v>29.855923000000001</v>
      </c>
      <c r="AF84">
        <v>29.254383000000001</v>
      </c>
      <c r="AG84">
        <v>35.932988000000002</v>
      </c>
      <c r="AH84">
        <v>149.9898</v>
      </c>
      <c r="AI84">
        <v>47.397151000000001</v>
      </c>
      <c r="AJ84">
        <v>0</v>
      </c>
      <c r="AK84">
        <v>48.724727000000001</v>
      </c>
      <c r="AL84">
        <v>81.120614000000003</v>
      </c>
      <c r="AM84">
        <v>15.354623999999999</v>
      </c>
      <c r="AN84">
        <v>0.85322900000000002</v>
      </c>
      <c r="AO84">
        <v>26.795866</v>
      </c>
      <c r="AP84">
        <v>3.6019670000000001</v>
      </c>
      <c r="AQ84">
        <v>60.351782</v>
      </c>
      <c r="AR84">
        <v>32.113151999999999</v>
      </c>
      <c r="AS84">
        <v>22.173200999999999</v>
      </c>
      <c r="AT84">
        <v>14.540896999999999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75.33</v>
      </c>
      <c r="BA84">
        <f t="shared" si="4"/>
        <v>2650.8071959999997</v>
      </c>
      <c r="BD84">
        <v>24.43</v>
      </c>
      <c r="BE84">
        <v>3.62</v>
      </c>
      <c r="BF84">
        <v>2.17</v>
      </c>
      <c r="BG84">
        <v>1.84</v>
      </c>
      <c r="BH84">
        <v>5.59</v>
      </c>
      <c r="BI84">
        <v>6.82</v>
      </c>
      <c r="BJ84">
        <v>3.11</v>
      </c>
      <c r="BK84">
        <v>4.0199999999999996</v>
      </c>
      <c r="BL84">
        <v>2.12</v>
      </c>
      <c r="BM84">
        <v>0</v>
      </c>
      <c r="BN84">
        <v>0.48</v>
      </c>
      <c r="BO84">
        <v>11.68</v>
      </c>
      <c r="BP84">
        <v>3.77</v>
      </c>
      <c r="BQ84">
        <v>4.1399999999999997</v>
      </c>
      <c r="BR84">
        <v>1.0900000000000001</v>
      </c>
      <c r="BS84">
        <v>0.45</v>
      </c>
      <c r="BT84">
        <v>0</v>
      </c>
      <c r="BU84">
        <v>0</v>
      </c>
      <c r="BV84">
        <v>0</v>
      </c>
      <c r="BW84">
        <f t="shared" si="5"/>
        <v>75.33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208.97798499999999</v>
      </c>
      <c r="L85">
        <v>633.29433700000004</v>
      </c>
      <c r="M85">
        <v>0</v>
      </c>
      <c r="N85">
        <v>114.53400000000001</v>
      </c>
      <c r="O85">
        <v>119.90619</v>
      </c>
      <c r="P85">
        <v>121.76964</v>
      </c>
      <c r="Q85">
        <v>21.156672</v>
      </c>
      <c r="R85">
        <v>41.101441000000001</v>
      </c>
      <c r="S85">
        <v>25.587841000000001</v>
      </c>
      <c r="T85">
        <v>0</v>
      </c>
      <c r="U85">
        <v>334.87560000000002</v>
      </c>
      <c r="V85">
        <v>17.588640999999999</v>
      </c>
      <c r="W85">
        <v>33.741410999999999</v>
      </c>
      <c r="X85">
        <v>143.03115</v>
      </c>
      <c r="Y85">
        <v>0</v>
      </c>
      <c r="Z85">
        <v>19.063693000000001</v>
      </c>
      <c r="AA85">
        <v>40.866777999999996</v>
      </c>
      <c r="AB85">
        <v>38.309012000000003</v>
      </c>
      <c r="AC85">
        <v>28.179299</v>
      </c>
      <c r="AD85">
        <v>35.433202000000001</v>
      </c>
      <c r="AE85">
        <v>29.855923000000001</v>
      </c>
      <c r="AF85">
        <v>29.254383000000001</v>
      </c>
      <c r="AG85">
        <v>35.932988000000002</v>
      </c>
      <c r="AH85">
        <v>149.9898</v>
      </c>
      <c r="AI85">
        <v>47.397151000000001</v>
      </c>
      <c r="AJ85">
        <v>0</v>
      </c>
      <c r="AK85">
        <v>48.724727000000001</v>
      </c>
      <c r="AL85">
        <v>76.951915999999997</v>
      </c>
      <c r="AM85">
        <v>15.354623999999999</v>
      </c>
      <c r="AN85">
        <v>0.85322900000000002</v>
      </c>
      <c r="AO85">
        <v>26.795866</v>
      </c>
      <c r="AP85">
        <v>3.6019670000000001</v>
      </c>
      <c r="AQ85">
        <v>60.351782</v>
      </c>
      <c r="AR85">
        <v>25.690522000000001</v>
      </c>
      <c r="AS85">
        <v>20.608034</v>
      </c>
      <c r="AT85">
        <v>14.540896999999999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75.350000000000009</v>
      </c>
      <c r="BA85">
        <f t="shared" si="4"/>
        <v>2638.6707009999996</v>
      </c>
      <c r="BD85">
        <v>24.43</v>
      </c>
      <c r="BE85">
        <v>3.62</v>
      </c>
      <c r="BF85">
        <v>2.19</v>
      </c>
      <c r="BG85">
        <v>1.84</v>
      </c>
      <c r="BH85">
        <v>5.59</v>
      </c>
      <c r="BI85">
        <v>6.82</v>
      </c>
      <c r="BJ85">
        <v>3.11</v>
      </c>
      <c r="BK85">
        <v>4.0199999999999996</v>
      </c>
      <c r="BL85">
        <v>2.12</v>
      </c>
      <c r="BM85">
        <v>0</v>
      </c>
      <c r="BN85">
        <v>0.48</v>
      </c>
      <c r="BO85">
        <v>11.68</v>
      </c>
      <c r="BP85">
        <v>3.77</v>
      </c>
      <c r="BQ85">
        <v>4.1399999999999997</v>
      </c>
      <c r="BR85">
        <v>1.0900000000000001</v>
      </c>
      <c r="BS85">
        <v>0.45</v>
      </c>
      <c r="BT85">
        <v>0</v>
      </c>
      <c r="BU85">
        <v>0</v>
      </c>
      <c r="BV85">
        <v>0</v>
      </c>
      <c r="BW85">
        <f t="shared" si="5"/>
        <v>75.350000000000009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208.97798499999999</v>
      </c>
      <c r="L86">
        <v>633.29433700000004</v>
      </c>
      <c r="M86">
        <v>0</v>
      </c>
      <c r="N86">
        <v>114.53400000000001</v>
      </c>
      <c r="O86">
        <v>119.90619</v>
      </c>
      <c r="P86">
        <v>121.76964</v>
      </c>
      <c r="Q86">
        <v>21.156672</v>
      </c>
      <c r="R86">
        <v>41.101441000000001</v>
      </c>
      <c r="S86">
        <v>25.587841000000001</v>
      </c>
      <c r="T86">
        <v>0</v>
      </c>
      <c r="U86">
        <v>334.87560000000002</v>
      </c>
      <c r="V86">
        <v>17.588640999999999</v>
      </c>
      <c r="W86">
        <v>33.741410999999999</v>
      </c>
      <c r="X86">
        <v>143.03115</v>
      </c>
      <c r="Y86">
        <v>0</v>
      </c>
      <c r="Z86">
        <v>19.063693000000001</v>
      </c>
      <c r="AA86">
        <v>40.866777999999996</v>
      </c>
      <c r="AB86">
        <v>38.309012000000003</v>
      </c>
      <c r="AC86">
        <v>28.179299</v>
      </c>
      <c r="AD86">
        <v>35.433202000000001</v>
      </c>
      <c r="AE86">
        <v>29.855923000000001</v>
      </c>
      <c r="AF86">
        <v>29.254383000000001</v>
      </c>
      <c r="AG86">
        <v>35.932988000000002</v>
      </c>
      <c r="AH86">
        <v>149.9898</v>
      </c>
      <c r="AI86">
        <v>13.577309</v>
      </c>
      <c r="AJ86">
        <v>0</v>
      </c>
      <c r="AK86">
        <v>48.724727000000001</v>
      </c>
      <c r="AL86">
        <v>76.951915999999997</v>
      </c>
      <c r="AM86">
        <v>15.354623999999999</v>
      </c>
      <c r="AN86">
        <v>0.85322900000000002</v>
      </c>
      <c r="AO86">
        <v>26.795866</v>
      </c>
      <c r="AP86">
        <v>6.2102880000000003</v>
      </c>
      <c r="AQ86">
        <v>60.351782</v>
      </c>
      <c r="AR86">
        <v>25.690522000000001</v>
      </c>
      <c r="AS86">
        <v>20.608034</v>
      </c>
      <c r="AT86">
        <v>14.540896999999999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75.350000000000009</v>
      </c>
      <c r="BA86">
        <f t="shared" si="4"/>
        <v>2607.4591799999994</v>
      </c>
      <c r="BD86">
        <v>24.43</v>
      </c>
      <c r="BE86">
        <v>3.62</v>
      </c>
      <c r="BF86">
        <v>2.19</v>
      </c>
      <c r="BG86">
        <v>1.84</v>
      </c>
      <c r="BH86">
        <v>5.59</v>
      </c>
      <c r="BI86">
        <v>6.82</v>
      </c>
      <c r="BJ86">
        <v>3.11</v>
      </c>
      <c r="BK86">
        <v>4.0199999999999996</v>
      </c>
      <c r="BL86">
        <v>2.12</v>
      </c>
      <c r="BM86">
        <v>0</v>
      </c>
      <c r="BN86">
        <v>0.48</v>
      </c>
      <c r="BO86">
        <v>11.68</v>
      </c>
      <c r="BP86">
        <v>3.77</v>
      </c>
      <c r="BQ86">
        <v>4.1399999999999997</v>
      </c>
      <c r="BR86">
        <v>1.0900000000000001</v>
      </c>
      <c r="BS86">
        <v>0.45</v>
      </c>
      <c r="BT86">
        <v>0</v>
      </c>
      <c r="BU86">
        <v>0</v>
      </c>
      <c r="BV86">
        <v>0</v>
      </c>
      <c r="BW86">
        <f t="shared" si="5"/>
        <v>75.350000000000009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208.97798499999999</v>
      </c>
      <c r="L87">
        <v>633.29666399999996</v>
      </c>
      <c r="M87">
        <v>0</v>
      </c>
      <c r="N87">
        <v>114.53400000000001</v>
      </c>
      <c r="O87">
        <v>119.90619</v>
      </c>
      <c r="P87">
        <v>121.76964</v>
      </c>
      <c r="Q87">
        <v>21.156672</v>
      </c>
      <c r="R87">
        <v>41.101441000000001</v>
      </c>
      <c r="S87">
        <v>25.587841000000001</v>
      </c>
      <c r="T87">
        <v>0</v>
      </c>
      <c r="U87">
        <v>334.87560000000002</v>
      </c>
      <c r="V87">
        <v>17.588640999999999</v>
      </c>
      <c r="W87">
        <v>33.741410999999999</v>
      </c>
      <c r="X87">
        <v>143.03115</v>
      </c>
      <c r="Y87">
        <v>0</v>
      </c>
      <c r="Z87">
        <v>6.3545639999999999</v>
      </c>
      <c r="AA87">
        <v>40.866777999999996</v>
      </c>
      <c r="AB87">
        <v>38.309012000000003</v>
      </c>
      <c r="AC87">
        <v>28.179299</v>
      </c>
      <c r="AD87">
        <v>35.433202000000001</v>
      </c>
      <c r="AE87">
        <v>29.855923000000001</v>
      </c>
      <c r="AF87">
        <v>25.812691000000001</v>
      </c>
      <c r="AG87">
        <v>35.932988000000002</v>
      </c>
      <c r="AH87">
        <v>148.29110900000001</v>
      </c>
      <c r="AI87">
        <v>13.577309</v>
      </c>
      <c r="AJ87">
        <v>0</v>
      </c>
      <c r="AK87">
        <v>48.724727000000001</v>
      </c>
      <c r="AL87">
        <v>76.951915999999997</v>
      </c>
      <c r="AM87">
        <v>15.354623999999999</v>
      </c>
      <c r="AN87">
        <v>0.85322900000000002</v>
      </c>
      <c r="AO87">
        <v>26.795866</v>
      </c>
      <c r="AP87">
        <v>11.178518</v>
      </c>
      <c r="AQ87">
        <v>60.351782</v>
      </c>
      <c r="AR87">
        <v>32.113151999999999</v>
      </c>
      <c r="AS87">
        <v>20.608034</v>
      </c>
      <c r="AT87">
        <v>14.540896999999999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75.350000000000009</v>
      </c>
      <c r="BA87">
        <f t="shared" si="4"/>
        <v>2601.0028549999993</v>
      </c>
      <c r="BD87">
        <v>24.43</v>
      </c>
      <c r="BE87">
        <v>3.62</v>
      </c>
      <c r="BF87">
        <v>2.19</v>
      </c>
      <c r="BG87">
        <v>1.84</v>
      </c>
      <c r="BH87">
        <v>5.59</v>
      </c>
      <c r="BI87">
        <v>6.82</v>
      </c>
      <c r="BJ87">
        <v>3.11</v>
      </c>
      <c r="BK87">
        <v>4.0199999999999996</v>
      </c>
      <c r="BL87">
        <v>2.12</v>
      </c>
      <c r="BM87">
        <v>0</v>
      </c>
      <c r="BN87">
        <v>0.48</v>
      </c>
      <c r="BO87">
        <v>11.68</v>
      </c>
      <c r="BP87">
        <v>3.77</v>
      </c>
      <c r="BQ87">
        <v>4.1399999999999997</v>
      </c>
      <c r="BR87">
        <v>1.0900000000000001</v>
      </c>
      <c r="BS87">
        <v>0.45</v>
      </c>
      <c r="BT87">
        <v>0</v>
      </c>
      <c r="BU87">
        <v>0</v>
      </c>
      <c r="BV87">
        <v>0</v>
      </c>
      <c r="BW87">
        <f t="shared" si="5"/>
        <v>75.350000000000009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208.97798499999999</v>
      </c>
      <c r="L88">
        <v>633.29666399999996</v>
      </c>
      <c r="M88">
        <v>0</v>
      </c>
      <c r="N88">
        <v>114.53400000000001</v>
      </c>
      <c r="O88">
        <v>119.90619</v>
      </c>
      <c r="P88">
        <v>121.76964</v>
      </c>
      <c r="Q88">
        <v>21.156672</v>
      </c>
      <c r="R88">
        <v>41.101441000000001</v>
      </c>
      <c r="S88">
        <v>25.587841000000001</v>
      </c>
      <c r="T88">
        <v>0</v>
      </c>
      <c r="U88">
        <v>334.87560000000002</v>
      </c>
      <c r="V88">
        <v>17.588640999999999</v>
      </c>
      <c r="W88">
        <v>33.741410999999999</v>
      </c>
      <c r="X88">
        <v>143.03115</v>
      </c>
      <c r="Y88">
        <v>0</v>
      </c>
      <c r="Z88">
        <v>6.3545639999999999</v>
      </c>
      <c r="AA88">
        <v>40.866777999999996</v>
      </c>
      <c r="AB88">
        <v>38.309012000000003</v>
      </c>
      <c r="AC88">
        <v>28.179299</v>
      </c>
      <c r="AD88">
        <v>35.433202000000001</v>
      </c>
      <c r="AE88">
        <v>29.855923000000001</v>
      </c>
      <c r="AF88">
        <v>25.812691000000001</v>
      </c>
      <c r="AG88">
        <v>35.932988000000002</v>
      </c>
      <c r="AH88">
        <v>148.29110900000001</v>
      </c>
      <c r="AI88">
        <v>13.577309</v>
      </c>
      <c r="AJ88">
        <v>0</v>
      </c>
      <c r="AK88">
        <v>48.724727000000001</v>
      </c>
      <c r="AL88">
        <v>76.951915999999997</v>
      </c>
      <c r="AM88">
        <v>15.354623999999999</v>
      </c>
      <c r="AN88">
        <v>0.85322900000000002</v>
      </c>
      <c r="AO88">
        <v>26.795866</v>
      </c>
      <c r="AP88">
        <v>11.178518</v>
      </c>
      <c r="AQ88">
        <v>60.351782</v>
      </c>
      <c r="AR88">
        <v>32.113151999999999</v>
      </c>
      <c r="AS88">
        <v>20.608034</v>
      </c>
      <c r="AT88">
        <v>14.540896999999999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75.350000000000009</v>
      </c>
      <c r="BA88">
        <f t="shared" si="4"/>
        <v>2601.0028549999993</v>
      </c>
      <c r="BD88">
        <v>24.43</v>
      </c>
      <c r="BE88">
        <v>3.62</v>
      </c>
      <c r="BF88">
        <v>2.19</v>
      </c>
      <c r="BG88">
        <v>1.84</v>
      </c>
      <c r="BH88">
        <v>5.59</v>
      </c>
      <c r="BI88">
        <v>6.82</v>
      </c>
      <c r="BJ88">
        <v>3.11</v>
      </c>
      <c r="BK88">
        <v>4.0199999999999996</v>
      </c>
      <c r="BL88">
        <v>2.12</v>
      </c>
      <c r="BM88">
        <v>0</v>
      </c>
      <c r="BN88">
        <v>0.48</v>
      </c>
      <c r="BO88">
        <v>11.68</v>
      </c>
      <c r="BP88">
        <v>3.77</v>
      </c>
      <c r="BQ88">
        <v>4.1399999999999997</v>
      </c>
      <c r="BR88">
        <v>1.0900000000000001</v>
      </c>
      <c r="BS88">
        <v>0.45</v>
      </c>
      <c r="BT88">
        <v>0</v>
      </c>
      <c r="BU88">
        <v>0</v>
      </c>
      <c r="BV88">
        <v>0</v>
      </c>
      <c r="BW88">
        <f t="shared" si="5"/>
        <v>75.350000000000009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208.97798499999999</v>
      </c>
      <c r="L89">
        <v>633.29666399999996</v>
      </c>
      <c r="M89">
        <v>14.544</v>
      </c>
      <c r="N89">
        <v>114.53400000000001</v>
      </c>
      <c r="O89">
        <v>119.90619</v>
      </c>
      <c r="P89">
        <v>121.76964</v>
      </c>
      <c r="Q89">
        <v>21.156672</v>
      </c>
      <c r="R89">
        <v>41.101441000000001</v>
      </c>
      <c r="S89">
        <v>25.587841000000001</v>
      </c>
      <c r="T89">
        <v>0</v>
      </c>
      <c r="U89">
        <v>334.87560000000002</v>
      </c>
      <c r="V89">
        <v>17.588640999999999</v>
      </c>
      <c r="W89">
        <v>33.741410999999999</v>
      </c>
      <c r="X89">
        <v>143.03115</v>
      </c>
      <c r="Y89">
        <v>0</v>
      </c>
      <c r="Z89">
        <v>6.3545639999999999</v>
      </c>
      <c r="AA89">
        <v>40.866777999999996</v>
      </c>
      <c r="AB89">
        <v>38.309012000000003</v>
      </c>
      <c r="AC89">
        <v>28.179299</v>
      </c>
      <c r="AD89">
        <v>35.433202000000001</v>
      </c>
      <c r="AE89">
        <v>47.933684999999997</v>
      </c>
      <c r="AF89">
        <v>25.812691000000001</v>
      </c>
      <c r="AG89">
        <v>35.932988000000002</v>
      </c>
      <c r="AH89">
        <v>148.29110900000001</v>
      </c>
      <c r="AI89">
        <v>13.577309</v>
      </c>
      <c r="AJ89">
        <v>0</v>
      </c>
      <c r="AK89">
        <v>48.724727000000001</v>
      </c>
      <c r="AL89">
        <v>76.951915999999997</v>
      </c>
      <c r="AM89">
        <v>15.354623999999999</v>
      </c>
      <c r="AN89">
        <v>0.85322900000000002</v>
      </c>
      <c r="AO89">
        <v>26.795866</v>
      </c>
      <c r="AP89">
        <v>11.178518</v>
      </c>
      <c r="AQ89">
        <v>60.351782</v>
      </c>
      <c r="AR89">
        <v>32.113151999999999</v>
      </c>
      <c r="AS89">
        <v>20.608034</v>
      </c>
      <c r="AT89">
        <v>14.540896999999999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75.350000000000009</v>
      </c>
      <c r="BA89">
        <f t="shared" si="4"/>
        <v>2633.624616999999</v>
      </c>
      <c r="BD89">
        <v>24.43</v>
      </c>
      <c r="BE89">
        <v>3.62</v>
      </c>
      <c r="BF89">
        <v>2.19</v>
      </c>
      <c r="BG89">
        <v>1.84</v>
      </c>
      <c r="BH89">
        <v>5.59</v>
      </c>
      <c r="BI89">
        <v>6.82</v>
      </c>
      <c r="BJ89">
        <v>3.11</v>
      </c>
      <c r="BK89">
        <v>4.0199999999999996</v>
      </c>
      <c r="BL89">
        <v>2.12</v>
      </c>
      <c r="BM89">
        <v>0</v>
      </c>
      <c r="BN89">
        <v>0.48</v>
      </c>
      <c r="BO89">
        <v>11.68</v>
      </c>
      <c r="BP89">
        <v>3.77</v>
      </c>
      <c r="BQ89">
        <v>4.1399999999999997</v>
      </c>
      <c r="BR89">
        <v>1.0900000000000001</v>
      </c>
      <c r="BS89">
        <v>0.45</v>
      </c>
      <c r="BT89">
        <v>0</v>
      </c>
      <c r="BU89">
        <v>0</v>
      </c>
      <c r="BV89">
        <v>0</v>
      </c>
      <c r="BW89">
        <f t="shared" si="5"/>
        <v>75.350000000000009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208.97798499999999</v>
      </c>
      <c r="L90">
        <v>633.29666399999996</v>
      </c>
      <c r="M90">
        <v>19.391999999999999</v>
      </c>
      <c r="N90">
        <v>114.53400000000001</v>
      </c>
      <c r="O90">
        <v>119.90619</v>
      </c>
      <c r="P90">
        <v>121.76964</v>
      </c>
      <c r="Q90">
        <v>21.156672</v>
      </c>
      <c r="R90">
        <v>41.101441000000001</v>
      </c>
      <c r="S90">
        <v>25.587841000000001</v>
      </c>
      <c r="T90">
        <v>0</v>
      </c>
      <c r="U90">
        <v>334.87560000000002</v>
      </c>
      <c r="V90">
        <v>17.588640999999999</v>
      </c>
      <c r="W90">
        <v>33.741410999999999</v>
      </c>
      <c r="X90">
        <v>143.03115</v>
      </c>
      <c r="Y90">
        <v>0</v>
      </c>
      <c r="Z90">
        <v>6.3545639999999999</v>
      </c>
      <c r="AA90">
        <v>40.866777999999996</v>
      </c>
      <c r="AB90">
        <v>38.309012000000003</v>
      </c>
      <c r="AC90">
        <v>28.179299</v>
      </c>
      <c r="AD90">
        <v>35.433202000000001</v>
      </c>
      <c r="AE90">
        <v>47.933684999999997</v>
      </c>
      <c r="AF90">
        <v>25.812691000000001</v>
      </c>
      <c r="AG90">
        <v>35.932988000000002</v>
      </c>
      <c r="AH90">
        <v>148.29110900000001</v>
      </c>
      <c r="AI90">
        <v>13.577309</v>
      </c>
      <c r="AJ90">
        <v>0</v>
      </c>
      <c r="AK90">
        <v>48.724727000000001</v>
      </c>
      <c r="AL90">
        <v>76.951915999999997</v>
      </c>
      <c r="AM90">
        <v>15.354623999999999</v>
      </c>
      <c r="AN90">
        <v>0.85322900000000002</v>
      </c>
      <c r="AO90">
        <v>26.795866</v>
      </c>
      <c r="AP90">
        <v>11.178518</v>
      </c>
      <c r="AQ90">
        <v>60.351782</v>
      </c>
      <c r="AR90">
        <v>32.113151999999999</v>
      </c>
      <c r="AS90">
        <v>20.608034</v>
      </c>
      <c r="AT90">
        <v>14.540896999999999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75.350000000000009</v>
      </c>
      <c r="BA90">
        <f t="shared" si="4"/>
        <v>2638.472616999999</v>
      </c>
      <c r="BD90">
        <v>24.43</v>
      </c>
      <c r="BE90">
        <v>3.62</v>
      </c>
      <c r="BF90">
        <v>2.19</v>
      </c>
      <c r="BG90">
        <v>1.84</v>
      </c>
      <c r="BH90">
        <v>5.59</v>
      </c>
      <c r="BI90">
        <v>6.82</v>
      </c>
      <c r="BJ90">
        <v>3.11</v>
      </c>
      <c r="BK90">
        <v>4.0199999999999996</v>
      </c>
      <c r="BL90">
        <v>2.12</v>
      </c>
      <c r="BM90">
        <v>0</v>
      </c>
      <c r="BN90">
        <v>0.48</v>
      </c>
      <c r="BO90">
        <v>11.68</v>
      </c>
      <c r="BP90">
        <v>3.77</v>
      </c>
      <c r="BQ90">
        <v>4.1399999999999997</v>
      </c>
      <c r="BR90">
        <v>1.0900000000000001</v>
      </c>
      <c r="BS90">
        <v>0.45</v>
      </c>
      <c r="BT90">
        <v>0</v>
      </c>
      <c r="BU90">
        <v>0</v>
      </c>
      <c r="BV90">
        <v>0</v>
      </c>
      <c r="BW90">
        <f t="shared" si="5"/>
        <v>75.350000000000009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208.97798499999999</v>
      </c>
      <c r="L91">
        <v>633.29666399999996</v>
      </c>
      <c r="M91">
        <v>24.24</v>
      </c>
      <c r="N91">
        <v>114.53400000000001</v>
      </c>
      <c r="O91">
        <v>119.90619</v>
      </c>
      <c r="P91">
        <v>121.76964</v>
      </c>
      <c r="Q91">
        <v>21.156672</v>
      </c>
      <c r="R91">
        <v>41.101441000000001</v>
      </c>
      <c r="S91">
        <v>25.587841000000001</v>
      </c>
      <c r="T91">
        <v>0</v>
      </c>
      <c r="U91">
        <v>334.87560000000002</v>
      </c>
      <c r="V91">
        <v>17.588640999999999</v>
      </c>
      <c r="W91">
        <v>33.741410999999999</v>
      </c>
      <c r="X91">
        <v>143.03115</v>
      </c>
      <c r="Y91">
        <v>0</v>
      </c>
      <c r="Z91">
        <v>18.824784000000001</v>
      </c>
      <c r="AA91">
        <v>40.866777999999996</v>
      </c>
      <c r="AB91">
        <v>38.309012000000003</v>
      </c>
      <c r="AC91">
        <v>28.179299</v>
      </c>
      <c r="AD91">
        <v>35.433202000000001</v>
      </c>
      <c r="AE91">
        <v>50.506270000000001</v>
      </c>
      <c r="AF91">
        <v>29.254383000000001</v>
      </c>
      <c r="AG91">
        <v>35.932988000000002</v>
      </c>
      <c r="AH91">
        <v>149.9898</v>
      </c>
      <c r="AI91">
        <v>13.577309</v>
      </c>
      <c r="AJ91">
        <v>0</v>
      </c>
      <c r="AK91">
        <v>48.724727000000001</v>
      </c>
      <c r="AL91">
        <v>76.951915999999997</v>
      </c>
      <c r="AM91">
        <v>15.354623999999999</v>
      </c>
      <c r="AN91">
        <v>0.85322900000000002</v>
      </c>
      <c r="AO91">
        <v>26.795866</v>
      </c>
      <c r="AP91">
        <v>11.178518</v>
      </c>
      <c r="AQ91">
        <v>60.351782</v>
      </c>
      <c r="AR91">
        <v>32.113151999999999</v>
      </c>
      <c r="AS91">
        <v>21.129756</v>
      </c>
      <c r="AT91">
        <v>14.540896999999999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74.920000000000016</v>
      </c>
      <c r="BA91">
        <f t="shared" si="4"/>
        <v>2663.595526999999</v>
      </c>
      <c r="BD91">
        <v>23.34</v>
      </c>
      <c r="BE91">
        <v>3.69</v>
      </c>
      <c r="BF91">
        <v>2.12</v>
      </c>
      <c r="BG91">
        <v>1.9</v>
      </c>
      <c r="BH91">
        <v>5.59</v>
      </c>
      <c r="BI91">
        <v>6.95</v>
      </c>
      <c r="BJ91">
        <v>3.02</v>
      </c>
      <c r="BK91">
        <v>3.97</v>
      </c>
      <c r="BL91">
        <v>2.27</v>
      </c>
      <c r="BM91">
        <v>0</v>
      </c>
      <c r="BN91">
        <v>0.49</v>
      </c>
      <c r="BO91">
        <v>11.96</v>
      </c>
      <c r="BP91">
        <v>3.86</v>
      </c>
      <c r="BQ91">
        <v>4.26</v>
      </c>
      <c r="BR91">
        <v>1.05</v>
      </c>
      <c r="BS91">
        <v>0.45</v>
      </c>
      <c r="BT91">
        <v>0</v>
      </c>
      <c r="BU91">
        <v>0</v>
      </c>
      <c r="BV91">
        <v>0</v>
      </c>
      <c r="BW91">
        <f t="shared" si="5"/>
        <v>74.920000000000016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208.97798499999999</v>
      </c>
      <c r="L92">
        <v>633.29666399999996</v>
      </c>
      <c r="M92">
        <v>24.24</v>
      </c>
      <c r="N92">
        <v>114.53400000000001</v>
      </c>
      <c r="O92">
        <v>119.90619</v>
      </c>
      <c r="P92">
        <v>121.76964</v>
      </c>
      <c r="Q92">
        <v>21.156672</v>
      </c>
      <c r="R92">
        <v>41.101441000000001</v>
      </c>
      <c r="S92">
        <v>25.587841000000001</v>
      </c>
      <c r="T92">
        <v>0</v>
      </c>
      <c r="U92">
        <v>334.87560000000002</v>
      </c>
      <c r="V92">
        <v>17.588640999999999</v>
      </c>
      <c r="W92">
        <v>33.741410999999999</v>
      </c>
      <c r="X92">
        <v>143.03115</v>
      </c>
      <c r="Y92">
        <v>0</v>
      </c>
      <c r="Z92">
        <v>19.063693000000001</v>
      </c>
      <c r="AA92">
        <v>40.866777999999996</v>
      </c>
      <c r="AB92">
        <v>38.309012000000003</v>
      </c>
      <c r="AC92">
        <v>28.179299</v>
      </c>
      <c r="AD92">
        <v>35.433202000000001</v>
      </c>
      <c r="AE92">
        <v>50.506270000000001</v>
      </c>
      <c r="AF92">
        <v>29.254383000000001</v>
      </c>
      <c r="AG92">
        <v>35.932988000000002</v>
      </c>
      <c r="AH92">
        <v>149.9898</v>
      </c>
      <c r="AI92">
        <v>13.577309</v>
      </c>
      <c r="AJ92">
        <v>0</v>
      </c>
      <c r="AK92">
        <v>48.724727000000001</v>
      </c>
      <c r="AL92">
        <v>76.951915999999997</v>
      </c>
      <c r="AM92">
        <v>15.354623999999999</v>
      </c>
      <c r="AN92">
        <v>0.85322900000000002</v>
      </c>
      <c r="AO92">
        <v>26.795866</v>
      </c>
      <c r="AP92">
        <v>11.178518</v>
      </c>
      <c r="AQ92">
        <v>60.351782</v>
      </c>
      <c r="AR92">
        <v>32.113151999999999</v>
      </c>
      <c r="AS92">
        <v>21.129756</v>
      </c>
      <c r="AT92">
        <v>14.540896999999999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74.920000000000016</v>
      </c>
      <c r="BA92">
        <f t="shared" si="4"/>
        <v>2663.8344359999992</v>
      </c>
      <c r="BD92">
        <v>23.34</v>
      </c>
      <c r="BE92">
        <v>3.69</v>
      </c>
      <c r="BF92">
        <v>2.12</v>
      </c>
      <c r="BG92">
        <v>1.9</v>
      </c>
      <c r="BH92">
        <v>5.59</v>
      </c>
      <c r="BI92">
        <v>6.95</v>
      </c>
      <c r="BJ92">
        <v>3.02</v>
      </c>
      <c r="BK92">
        <v>3.97</v>
      </c>
      <c r="BL92">
        <v>2.27</v>
      </c>
      <c r="BM92">
        <v>0</v>
      </c>
      <c r="BN92">
        <v>0.49</v>
      </c>
      <c r="BO92">
        <v>11.96</v>
      </c>
      <c r="BP92">
        <v>3.86</v>
      </c>
      <c r="BQ92">
        <v>4.26</v>
      </c>
      <c r="BR92">
        <v>1.05</v>
      </c>
      <c r="BS92">
        <v>0.45</v>
      </c>
      <c r="BT92">
        <v>0</v>
      </c>
      <c r="BU92">
        <v>0</v>
      </c>
      <c r="BV92">
        <v>0</v>
      </c>
      <c r="BW92">
        <f t="shared" si="5"/>
        <v>74.920000000000016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208.97798499999999</v>
      </c>
      <c r="L93">
        <v>633.29666399999996</v>
      </c>
      <c r="M93">
        <v>33.936</v>
      </c>
      <c r="N93">
        <v>114.53400000000001</v>
      </c>
      <c r="O93">
        <v>119.90619</v>
      </c>
      <c r="P93">
        <v>121.76964</v>
      </c>
      <c r="Q93">
        <v>21.156672</v>
      </c>
      <c r="R93">
        <v>41.101441000000001</v>
      </c>
      <c r="S93">
        <v>25.587841000000001</v>
      </c>
      <c r="T93">
        <v>0</v>
      </c>
      <c r="U93">
        <v>338.36615999999998</v>
      </c>
      <c r="V93">
        <v>17.588640999999999</v>
      </c>
      <c r="W93">
        <v>33.741410999999999</v>
      </c>
      <c r="X93">
        <v>143.03115</v>
      </c>
      <c r="Y93">
        <v>0</v>
      </c>
      <c r="Z93">
        <v>19.063693000000001</v>
      </c>
      <c r="AA93">
        <v>40.866777999999996</v>
      </c>
      <c r="AB93">
        <v>38.309012000000003</v>
      </c>
      <c r="AC93">
        <v>28.179299</v>
      </c>
      <c r="AD93">
        <v>35.433202000000001</v>
      </c>
      <c r="AE93">
        <v>50.506270000000001</v>
      </c>
      <c r="AF93">
        <v>29.254383000000001</v>
      </c>
      <c r="AG93">
        <v>35.932988000000002</v>
      </c>
      <c r="AH93">
        <v>149.9898</v>
      </c>
      <c r="AI93">
        <v>3.0857519999999998</v>
      </c>
      <c r="AJ93">
        <v>0</v>
      </c>
      <c r="AK93">
        <v>48.724727000000001</v>
      </c>
      <c r="AL93">
        <v>76.951915999999997</v>
      </c>
      <c r="AM93">
        <v>15.354623999999999</v>
      </c>
      <c r="AN93">
        <v>0.85322900000000002</v>
      </c>
      <c r="AO93">
        <v>28.506239999999998</v>
      </c>
      <c r="AP93">
        <v>11.178518</v>
      </c>
      <c r="AQ93">
        <v>60.351782</v>
      </c>
      <c r="AR93">
        <v>32.113151999999999</v>
      </c>
      <c r="AS93">
        <v>23.477506999999999</v>
      </c>
      <c r="AT93">
        <v>14.540896999999999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74.920000000000016</v>
      </c>
      <c r="BA93">
        <f t="shared" si="4"/>
        <v>2670.5875639999999</v>
      </c>
      <c r="BD93">
        <v>23.34</v>
      </c>
      <c r="BE93">
        <v>3.69</v>
      </c>
      <c r="BF93">
        <v>2.12</v>
      </c>
      <c r="BG93">
        <v>1.9</v>
      </c>
      <c r="BH93">
        <v>5.59</v>
      </c>
      <c r="BI93">
        <v>6.95</v>
      </c>
      <c r="BJ93">
        <v>3.02</v>
      </c>
      <c r="BK93">
        <v>3.97</v>
      </c>
      <c r="BL93">
        <v>2.27</v>
      </c>
      <c r="BM93">
        <v>0</v>
      </c>
      <c r="BN93">
        <v>0.49</v>
      </c>
      <c r="BO93">
        <v>11.96</v>
      </c>
      <c r="BP93">
        <v>3.86</v>
      </c>
      <c r="BQ93">
        <v>4.26</v>
      </c>
      <c r="BR93">
        <v>1.05</v>
      </c>
      <c r="BS93">
        <v>0.45</v>
      </c>
      <c r="BT93">
        <v>0</v>
      </c>
      <c r="BU93">
        <v>0</v>
      </c>
      <c r="BV93">
        <v>0</v>
      </c>
      <c r="BW93">
        <f t="shared" si="5"/>
        <v>74.920000000000016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208.97798499999999</v>
      </c>
      <c r="L94">
        <v>633.29666399999996</v>
      </c>
      <c r="M94">
        <v>38.783999999999999</v>
      </c>
      <c r="N94">
        <v>114.53400000000001</v>
      </c>
      <c r="O94">
        <v>119.90619</v>
      </c>
      <c r="P94">
        <v>121.76964</v>
      </c>
      <c r="Q94">
        <v>21.156672</v>
      </c>
      <c r="R94">
        <v>41.101441000000001</v>
      </c>
      <c r="S94">
        <v>25.587841000000001</v>
      </c>
      <c r="T94">
        <v>0</v>
      </c>
      <c r="U94">
        <v>338.36615999999998</v>
      </c>
      <c r="V94">
        <v>17.588640999999999</v>
      </c>
      <c r="W94">
        <v>33.741410999999999</v>
      </c>
      <c r="X94">
        <v>143.03115</v>
      </c>
      <c r="Y94">
        <v>0</v>
      </c>
      <c r="Z94">
        <v>19.063693000000001</v>
      </c>
      <c r="AA94">
        <v>40.866777999999996</v>
      </c>
      <c r="AB94">
        <v>38.309012000000003</v>
      </c>
      <c r="AC94">
        <v>28.179299</v>
      </c>
      <c r="AD94">
        <v>35.433202000000001</v>
      </c>
      <c r="AE94">
        <v>50.506270000000001</v>
      </c>
      <c r="AF94">
        <v>29.254383000000001</v>
      </c>
      <c r="AG94">
        <v>35.932988000000002</v>
      </c>
      <c r="AH94">
        <v>149.9898</v>
      </c>
      <c r="AI94">
        <v>3.0857519999999998</v>
      </c>
      <c r="AJ94">
        <v>0</v>
      </c>
      <c r="AK94">
        <v>48.724727000000001</v>
      </c>
      <c r="AL94">
        <v>76.951915999999997</v>
      </c>
      <c r="AM94">
        <v>15.354623999999999</v>
      </c>
      <c r="AN94">
        <v>0.85322900000000002</v>
      </c>
      <c r="AO94">
        <v>28.506239999999998</v>
      </c>
      <c r="AP94">
        <v>11.178518</v>
      </c>
      <c r="AQ94">
        <v>60.351782</v>
      </c>
      <c r="AR94">
        <v>32.113151999999999</v>
      </c>
      <c r="AS94">
        <v>23.477506999999999</v>
      </c>
      <c r="AT94">
        <v>14.540896999999999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74.830000000000013</v>
      </c>
      <c r="BA94">
        <f t="shared" si="4"/>
        <v>2675.3455639999997</v>
      </c>
      <c r="BD94">
        <v>23.34</v>
      </c>
      <c r="BE94">
        <v>3.69</v>
      </c>
      <c r="BF94">
        <v>2.12</v>
      </c>
      <c r="BG94">
        <v>1.9</v>
      </c>
      <c r="BH94">
        <v>5.59</v>
      </c>
      <c r="BI94">
        <v>6.95</v>
      </c>
      <c r="BJ94">
        <v>3.02</v>
      </c>
      <c r="BK94">
        <v>3.92</v>
      </c>
      <c r="BL94">
        <v>2.23</v>
      </c>
      <c r="BM94">
        <v>0</v>
      </c>
      <c r="BN94">
        <v>0.49</v>
      </c>
      <c r="BO94">
        <v>11.96</v>
      </c>
      <c r="BP94">
        <v>3.86</v>
      </c>
      <c r="BQ94">
        <v>4.26</v>
      </c>
      <c r="BR94">
        <v>1.05</v>
      </c>
      <c r="BS94">
        <v>0.45</v>
      </c>
      <c r="BT94">
        <v>0</v>
      </c>
      <c r="BU94">
        <v>0</v>
      </c>
      <c r="BV94">
        <v>0</v>
      </c>
      <c r="BW94">
        <f t="shared" si="5"/>
        <v>74.830000000000013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208.97798499999999</v>
      </c>
      <c r="L95">
        <v>633.29666399999996</v>
      </c>
      <c r="M95">
        <v>43.631999999999998</v>
      </c>
      <c r="N95">
        <v>114.53400000000001</v>
      </c>
      <c r="O95">
        <v>119.90619</v>
      </c>
      <c r="P95">
        <v>121.76964</v>
      </c>
      <c r="Q95">
        <v>21.156672</v>
      </c>
      <c r="R95">
        <v>41.101441000000001</v>
      </c>
      <c r="S95">
        <v>25.587841000000001</v>
      </c>
      <c r="T95">
        <v>0</v>
      </c>
      <c r="U95">
        <v>338.36615999999998</v>
      </c>
      <c r="V95">
        <v>17.588640999999999</v>
      </c>
      <c r="W95">
        <v>33.741410999999999</v>
      </c>
      <c r="X95">
        <v>143.03115</v>
      </c>
      <c r="Y95">
        <v>0</v>
      </c>
      <c r="Z95">
        <v>6.3545639999999999</v>
      </c>
      <c r="AA95">
        <v>40.866777999999996</v>
      </c>
      <c r="AB95">
        <v>38.309012000000003</v>
      </c>
      <c r="AC95">
        <v>28.179299</v>
      </c>
      <c r="AD95">
        <v>35.433202000000001</v>
      </c>
      <c r="AE95">
        <v>47.933684999999997</v>
      </c>
      <c r="AF95">
        <v>25.812691000000001</v>
      </c>
      <c r="AG95">
        <v>35.932988000000002</v>
      </c>
      <c r="AH95">
        <v>148.29110900000001</v>
      </c>
      <c r="AI95">
        <v>3.0857519999999998</v>
      </c>
      <c r="AJ95">
        <v>0</v>
      </c>
      <c r="AK95">
        <v>48.724727000000001</v>
      </c>
      <c r="AL95">
        <v>76.951915999999997</v>
      </c>
      <c r="AM95">
        <v>15.354623999999999</v>
      </c>
      <c r="AN95">
        <v>0.85322900000000002</v>
      </c>
      <c r="AO95">
        <v>28.506239999999998</v>
      </c>
      <c r="AP95">
        <v>11.178518</v>
      </c>
      <c r="AQ95">
        <v>45.202751999999997</v>
      </c>
      <c r="AR95">
        <v>23.549645000000002</v>
      </c>
      <c r="AS95">
        <v>21.129756</v>
      </c>
      <c r="AT95">
        <v>14.540896999999999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74.830000000000013</v>
      </c>
      <c r="BA95">
        <f t="shared" si="4"/>
        <v>2633.7111789999994</v>
      </c>
      <c r="BD95">
        <v>23.34</v>
      </c>
      <c r="BE95">
        <v>3.69</v>
      </c>
      <c r="BF95">
        <v>2.12</v>
      </c>
      <c r="BG95">
        <v>1.9</v>
      </c>
      <c r="BH95">
        <v>5.59</v>
      </c>
      <c r="BI95">
        <v>6.95</v>
      </c>
      <c r="BJ95">
        <v>3.02</v>
      </c>
      <c r="BK95">
        <v>3.92</v>
      </c>
      <c r="BL95">
        <v>2.23</v>
      </c>
      <c r="BM95">
        <v>0</v>
      </c>
      <c r="BN95">
        <v>0.49</v>
      </c>
      <c r="BO95">
        <v>11.96</v>
      </c>
      <c r="BP95">
        <v>3.86</v>
      </c>
      <c r="BQ95">
        <v>4.26</v>
      </c>
      <c r="BR95">
        <v>1.05</v>
      </c>
      <c r="BS95">
        <v>0.45</v>
      </c>
      <c r="BT95">
        <v>0</v>
      </c>
      <c r="BU95">
        <v>0</v>
      </c>
      <c r="BV95">
        <v>0</v>
      </c>
      <c r="BW95">
        <f t="shared" si="5"/>
        <v>74.830000000000013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208.97798499999999</v>
      </c>
      <c r="L96">
        <v>633.29666399999996</v>
      </c>
      <c r="M96">
        <v>44.601599999999998</v>
      </c>
      <c r="N96">
        <v>114.53400000000001</v>
      </c>
      <c r="O96">
        <v>119.90619</v>
      </c>
      <c r="P96">
        <v>121.76964</v>
      </c>
      <c r="Q96">
        <v>21.156672</v>
      </c>
      <c r="R96">
        <v>41.101441000000001</v>
      </c>
      <c r="S96">
        <v>25.587841000000001</v>
      </c>
      <c r="T96">
        <v>0</v>
      </c>
      <c r="U96">
        <v>338.36615999999998</v>
      </c>
      <c r="V96">
        <v>17.588640999999999</v>
      </c>
      <c r="W96">
        <v>33.741410999999999</v>
      </c>
      <c r="X96">
        <v>143.03115</v>
      </c>
      <c r="Y96">
        <v>0</v>
      </c>
      <c r="Z96">
        <v>6.3545639999999999</v>
      </c>
      <c r="AA96">
        <v>40.866777999999996</v>
      </c>
      <c r="AB96">
        <v>38.309012000000003</v>
      </c>
      <c r="AC96">
        <v>28.179299</v>
      </c>
      <c r="AD96">
        <v>35.433202000000001</v>
      </c>
      <c r="AE96">
        <v>47.933684999999997</v>
      </c>
      <c r="AF96">
        <v>25.812691000000001</v>
      </c>
      <c r="AG96">
        <v>35.932988000000002</v>
      </c>
      <c r="AH96">
        <v>148.29110900000001</v>
      </c>
      <c r="AI96">
        <v>3.0857519999999998</v>
      </c>
      <c r="AJ96">
        <v>0</v>
      </c>
      <c r="AK96">
        <v>48.724727000000001</v>
      </c>
      <c r="AL96">
        <v>76.951915999999997</v>
      </c>
      <c r="AM96">
        <v>15.354623999999999</v>
      </c>
      <c r="AN96">
        <v>0.85322900000000002</v>
      </c>
      <c r="AO96">
        <v>28.506239999999998</v>
      </c>
      <c r="AP96">
        <v>11.178518</v>
      </c>
      <c r="AQ96">
        <v>45.202751999999997</v>
      </c>
      <c r="AR96">
        <v>23.549645000000002</v>
      </c>
      <c r="AS96">
        <v>21.129756</v>
      </c>
      <c r="AT96">
        <v>14.540896999999999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74.830000000000013</v>
      </c>
      <c r="BA96">
        <f t="shared" si="4"/>
        <v>2634.6807789999998</v>
      </c>
      <c r="BD96">
        <v>23.34</v>
      </c>
      <c r="BE96">
        <v>3.69</v>
      </c>
      <c r="BF96">
        <v>2.12</v>
      </c>
      <c r="BG96">
        <v>1.9</v>
      </c>
      <c r="BH96">
        <v>5.59</v>
      </c>
      <c r="BI96">
        <v>6.95</v>
      </c>
      <c r="BJ96">
        <v>3.02</v>
      </c>
      <c r="BK96">
        <v>3.92</v>
      </c>
      <c r="BL96">
        <v>2.23</v>
      </c>
      <c r="BM96">
        <v>0</v>
      </c>
      <c r="BN96">
        <v>0.49</v>
      </c>
      <c r="BO96">
        <v>11.96</v>
      </c>
      <c r="BP96">
        <v>3.86</v>
      </c>
      <c r="BQ96">
        <v>4.26</v>
      </c>
      <c r="BR96">
        <v>1.05</v>
      </c>
      <c r="BS96">
        <v>0.45</v>
      </c>
      <c r="BT96">
        <v>0</v>
      </c>
      <c r="BU96">
        <v>0</v>
      </c>
      <c r="BV96">
        <v>0</v>
      </c>
      <c r="BW96">
        <f t="shared" si="5"/>
        <v>74.830000000000013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208.97798499999999</v>
      </c>
      <c r="L97">
        <v>633.29666399999996</v>
      </c>
      <c r="M97">
        <v>44.601599999999998</v>
      </c>
      <c r="N97">
        <v>114.53400000000001</v>
      </c>
      <c r="O97">
        <v>119.90619</v>
      </c>
      <c r="P97">
        <v>121.76964</v>
      </c>
      <c r="Q97">
        <v>21.156672</v>
      </c>
      <c r="R97">
        <v>41.101441000000001</v>
      </c>
      <c r="S97">
        <v>25.587841000000001</v>
      </c>
      <c r="T97">
        <v>0</v>
      </c>
      <c r="U97">
        <v>338.36615999999998</v>
      </c>
      <c r="V97">
        <v>17.588640999999999</v>
      </c>
      <c r="W97">
        <v>33.741410999999999</v>
      </c>
      <c r="X97">
        <v>143.03115</v>
      </c>
      <c r="Y97">
        <v>0</v>
      </c>
      <c r="Z97">
        <v>6.3545639999999999</v>
      </c>
      <c r="AA97">
        <v>40.866777999999996</v>
      </c>
      <c r="AB97">
        <v>38.309012000000003</v>
      </c>
      <c r="AC97">
        <v>28.179299</v>
      </c>
      <c r="AD97">
        <v>35.433202000000001</v>
      </c>
      <c r="AE97">
        <v>47.933684999999997</v>
      </c>
      <c r="AF97">
        <v>25.812691000000001</v>
      </c>
      <c r="AG97">
        <v>35.932988000000002</v>
      </c>
      <c r="AH97">
        <v>148.29110900000001</v>
      </c>
      <c r="AI97">
        <v>3.0857519999999998</v>
      </c>
      <c r="AJ97">
        <v>0</v>
      </c>
      <c r="AK97">
        <v>48.724727000000001</v>
      </c>
      <c r="AL97">
        <v>76.951915999999997</v>
      </c>
      <c r="AM97">
        <v>15.354623999999999</v>
      </c>
      <c r="AN97">
        <v>0.85322900000000002</v>
      </c>
      <c r="AO97">
        <v>28.506239999999998</v>
      </c>
      <c r="AP97">
        <v>11.178518</v>
      </c>
      <c r="AQ97">
        <v>45.202751999999997</v>
      </c>
      <c r="AR97">
        <v>27.831398</v>
      </c>
      <c r="AS97">
        <v>21.129756</v>
      </c>
      <c r="AT97">
        <v>14.540896999999999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74.830000000000013</v>
      </c>
      <c r="BA97">
        <f t="shared" si="4"/>
        <v>2638.9625319999996</v>
      </c>
      <c r="BD97">
        <v>23.34</v>
      </c>
      <c r="BE97">
        <v>3.69</v>
      </c>
      <c r="BF97">
        <v>2.12</v>
      </c>
      <c r="BG97">
        <v>1.9</v>
      </c>
      <c r="BH97">
        <v>5.59</v>
      </c>
      <c r="BI97">
        <v>6.95</v>
      </c>
      <c r="BJ97">
        <v>3.02</v>
      </c>
      <c r="BK97">
        <v>3.92</v>
      </c>
      <c r="BL97">
        <v>2.23</v>
      </c>
      <c r="BM97">
        <v>0</v>
      </c>
      <c r="BN97">
        <v>0.49</v>
      </c>
      <c r="BO97">
        <v>11.96</v>
      </c>
      <c r="BP97">
        <v>3.86</v>
      </c>
      <c r="BQ97">
        <v>4.26</v>
      </c>
      <c r="BR97">
        <v>1.05</v>
      </c>
      <c r="BS97">
        <v>0.45</v>
      </c>
      <c r="BT97">
        <v>0</v>
      </c>
      <c r="BU97">
        <v>0</v>
      </c>
      <c r="BV97">
        <v>0</v>
      </c>
      <c r="BW97">
        <f t="shared" si="5"/>
        <v>74.830000000000013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208.97798499999999</v>
      </c>
      <c r="L98">
        <v>633.29666399999996</v>
      </c>
      <c r="M98">
        <v>44.601599999999998</v>
      </c>
      <c r="N98">
        <v>114.53400000000001</v>
      </c>
      <c r="O98">
        <v>119.90619</v>
      </c>
      <c r="P98">
        <v>121.76964</v>
      </c>
      <c r="Q98">
        <v>21.156672</v>
      </c>
      <c r="R98">
        <v>41.101441000000001</v>
      </c>
      <c r="S98">
        <v>25.587841000000001</v>
      </c>
      <c r="T98">
        <v>0</v>
      </c>
      <c r="U98">
        <v>338.36615999999998</v>
      </c>
      <c r="V98">
        <v>17.588640999999999</v>
      </c>
      <c r="W98">
        <v>33.741410999999999</v>
      </c>
      <c r="X98">
        <v>143.03115</v>
      </c>
      <c r="Y98">
        <v>0</v>
      </c>
      <c r="Z98">
        <v>6.3545639999999999</v>
      </c>
      <c r="AA98">
        <v>40.866777999999996</v>
      </c>
      <c r="AB98">
        <v>38.309012000000003</v>
      </c>
      <c r="AC98">
        <v>28.179299</v>
      </c>
      <c r="AD98">
        <v>35.433202000000001</v>
      </c>
      <c r="AE98">
        <v>47.933684999999997</v>
      </c>
      <c r="AF98">
        <v>25.812691000000001</v>
      </c>
      <c r="AG98">
        <v>35.932988000000002</v>
      </c>
      <c r="AH98">
        <v>148.29110900000001</v>
      </c>
      <c r="AI98">
        <v>3.0857519999999998</v>
      </c>
      <c r="AJ98">
        <v>0</v>
      </c>
      <c r="AK98">
        <v>48.724727000000001</v>
      </c>
      <c r="AL98">
        <v>76.951915999999997</v>
      </c>
      <c r="AM98">
        <v>15.354623999999999</v>
      </c>
      <c r="AN98">
        <v>0.85322900000000002</v>
      </c>
      <c r="AO98">
        <v>28.506239999999998</v>
      </c>
      <c r="AP98">
        <v>11.178518</v>
      </c>
      <c r="AQ98">
        <v>45.202751999999997</v>
      </c>
      <c r="AR98">
        <v>27.831398</v>
      </c>
      <c r="AS98">
        <v>21.129756</v>
      </c>
      <c r="AT98">
        <v>14.540896999999999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74.830000000000013</v>
      </c>
      <c r="BA98">
        <f t="shared" si="4"/>
        <v>2638.9625319999996</v>
      </c>
      <c r="BD98">
        <v>23.34</v>
      </c>
      <c r="BE98">
        <v>3.69</v>
      </c>
      <c r="BF98">
        <v>2.12</v>
      </c>
      <c r="BG98">
        <v>1.9</v>
      </c>
      <c r="BH98">
        <v>5.59</v>
      </c>
      <c r="BI98">
        <v>6.95</v>
      </c>
      <c r="BJ98">
        <v>3.02</v>
      </c>
      <c r="BK98">
        <v>3.92</v>
      </c>
      <c r="BL98">
        <v>2.23</v>
      </c>
      <c r="BM98">
        <v>0</v>
      </c>
      <c r="BN98">
        <v>0.49</v>
      </c>
      <c r="BO98">
        <v>11.96</v>
      </c>
      <c r="BP98">
        <v>3.86</v>
      </c>
      <c r="BQ98">
        <v>4.26</v>
      </c>
      <c r="BR98">
        <v>1.05</v>
      </c>
      <c r="BS98">
        <v>0.45</v>
      </c>
      <c r="BT98">
        <v>0</v>
      </c>
      <c r="BU98">
        <v>0</v>
      </c>
      <c r="BV98">
        <v>0</v>
      </c>
      <c r="BW98">
        <f t="shared" si="5"/>
        <v>74.830000000000013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3.8564419382499966</v>
      </c>
      <c r="L99">
        <f t="shared" si="6"/>
        <v>12.461289779250004</v>
      </c>
      <c r="M99">
        <f t="shared" si="6"/>
        <v>0.42977519999999991</v>
      </c>
      <c r="N99">
        <f t="shared" si="6"/>
        <v>2.7488159999999957</v>
      </c>
      <c r="O99">
        <f t="shared" si="6"/>
        <v>2.8777485599999961</v>
      </c>
      <c r="P99">
        <f t="shared" si="6"/>
        <v>2.922471360000007</v>
      </c>
      <c r="Q99">
        <f t="shared" si="6"/>
        <v>0.44634862100000072</v>
      </c>
      <c r="R99">
        <f t="shared" si="6"/>
        <v>0.87234225299999857</v>
      </c>
      <c r="S99">
        <f t="shared" si="6"/>
        <v>0.54648268400000033</v>
      </c>
      <c r="T99">
        <f t="shared" si="6"/>
        <v>0</v>
      </c>
      <c r="U99">
        <f t="shared" si="6"/>
        <v>8.0149802400000034</v>
      </c>
      <c r="V99">
        <f t="shared" si="6"/>
        <v>0.39698093800000078</v>
      </c>
      <c r="W99">
        <f t="shared" si="6"/>
        <v>0.79477641450000003</v>
      </c>
      <c r="X99">
        <f t="shared" si="6"/>
        <v>3.3567011325000062</v>
      </c>
      <c r="Y99">
        <f t="shared" si="6"/>
        <v>0</v>
      </c>
      <c r="Z99">
        <f t="shared" si="6"/>
        <v>0.21361809400000004</v>
      </c>
      <c r="AA99">
        <f t="shared" si="6"/>
        <v>0.41362139850000013</v>
      </c>
      <c r="AB99">
        <f t="shared" si="6"/>
        <v>0.60655936675000044</v>
      </c>
      <c r="AC99">
        <f t="shared" si="6"/>
        <v>0.45057770224999932</v>
      </c>
      <c r="AD99">
        <f t="shared" si="6"/>
        <v>0.85060434300000132</v>
      </c>
      <c r="AE99">
        <f t="shared" si="6"/>
        <v>1.0038394885000002</v>
      </c>
      <c r="AF99">
        <f t="shared" si="6"/>
        <v>0.35449428499999969</v>
      </c>
      <c r="AG99">
        <f t="shared" si="6"/>
        <v>0.86239171200000042</v>
      </c>
      <c r="AH99">
        <f t="shared" si="6"/>
        <v>3.5640826889999944</v>
      </c>
      <c r="AI99">
        <f t="shared" si="6"/>
        <v>0.27472450274999988</v>
      </c>
      <c r="AJ99">
        <f t="shared" si="6"/>
        <v>0</v>
      </c>
      <c r="AK99">
        <f t="shared" si="6"/>
        <v>1.1693934479999977</v>
      </c>
      <c r="AL99">
        <f t="shared" si="6"/>
        <v>1.8593520780000004</v>
      </c>
      <c r="AM99">
        <f t="shared" si="6"/>
        <v>0.1033464425</v>
      </c>
      <c r="AN99">
        <f t="shared" si="6"/>
        <v>2.047749599999998E-2</v>
      </c>
      <c r="AO99">
        <f t="shared" si="6"/>
        <v>0.66063210900000002</v>
      </c>
      <c r="AP99">
        <f t="shared" si="6"/>
        <v>0.25589491025000044</v>
      </c>
      <c r="AQ99">
        <f t="shared" si="6"/>
        <v>0.71652470475000074</v>
      </c>
      <c r="AR99">
        <f t="shared" si="6"/>
        <v>0.79038495049999913</v>
      </c>
      <c r="AS99">
        <f t="shared" si="6"/>
        <v>0.56456882124999996</v>
      </c>
      <c r="AT99">
        <f t="shared" si="6"/>
        <v>0.3474977752500002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1.7937350000000005</v>
      </c>
      <c r="BA99">
        <f t="shared" si="4"/>
        <v>56.60147643774998</v>
      </c>
      <c r="BD99">
        <f t="shared" ref="BD99:BW99" si="7">SUM(BD3:BD98)/4000</f>
        <v>0.56980000000000008</v>
      </c>
      <c r="BE99">
        <f t="shared" si="7"/>
        <v>8.7959999999999997E-2</v>
      </c>
      <c r="BF99">
        <f t="shared" si="7"/>
        <v>4.908249999999998E-2</v>
      </c>
      <c r="BG99">
        <f t="shared" si="7"/>
        <v>4.5120000000000077E-2</v>
      </c>
      <c r="BH99">
        <f t="shared" si="7"/>
        <v>0.13343999999999975</v>
      </c>
      <c r="BI99">
        <f t="shared" si="7"/>
        <v>0.1657600000000001</v>
      </c>
      <c r="BJ99">
        <f t="shared" si="7"/>
        <v>7.3200000000000071E-2</v>
      </c>
      <c r="BK99">
        <f t="shared" si="7"/>
        <v>9.6497499999999917E-2</v>
      </c>
      <c r="BL99">
        <f t="shared" si="7"/>
        <v>5.1689999999999979E-2</v>
      </c>
      <c r="BM99">
        <f t="shared" si="7"/>
        <v>0</v>
      </c>
      <c r="BN99">
        <f t="shared" si="7"/>
        <v>1.1679999999999984E-2</v>
      </c>
      <c r="BO99">
        <f t="shared" si="7"/>
        <v>0.28476000000000007</v>
      </c>
      <c r="BP99">
        <f t="shared" si="7"/>
        <v>9.1720000000000079E-2</v>
      </c>
      <c r="BQ99">
        <f t="shared" si="7"/>
        <v>0.10127999999999984</v>
      </c>
      <c r="BR99">
        <f t="shared" si="7"/>
        <v>2.5599999999999977E-2</v>
      </c>
      <c r="BS99">
        <f t="shared" si="7"/>
        <v>6.1449999999999933E-3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1.7937350000000005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C3" activePane="bottomRight" state="frozen"/>
      <selection sqref="A1:D35"/>
      <selection pane="topRight" sqref="A1:D35"/>
      <selection pane="bottomLeft" sqref="A1:D35"/>
      <selection pane="bottomRight" activeCell="L3" sqref="L3:L98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8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8"/>
      <c r="L2" t="s">
        <v>18</v>
      </c>
      <c r="AS2" s="19"/>
      <c r="AT2" s="169"/>
      <c r="AU2" s="169"/>
      <c r="AV2" s="169"/>
      <c r="AW2" s="169"/>
      <c r="AX2" s="169"/>
      <c r="AY2" s="169"/>
      <c r="AZ2" s="198"/>
      <c r="BA2" s="218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13.006500000000001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13.006500000000001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13.006500000000001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13.006500000000001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13.006500000000001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13.006500000000001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13.006500000000001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13.006500000000001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13.006500000000001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13.006500000000001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13.006500000000001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13.006500000000001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13.006500000000001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13.006500000000001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13.006500000000001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13.006500000000001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13.006500000000001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13.006500000000001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13.006500000000001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13.006500000000001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13.006500000000001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13.006500000000001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13.006500000000001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13.006500000000001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3.9019499999999992E-2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3.9019499999999992E-2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L3" sqref="L3:L98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8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8"/>
      <c r="L2" t="s">
        <v>18</v>
      </c>
      <c r="AS2" s="19"/>
      <c r="AT2" s="169"/>
      <c r="AU2" s="169"/>
      <c r="AV2" s="169"/>
      <c r="AW2" s="169"/>
      <c r="AX2" s="169"/>
      <c r="AY2" s="169"/>
      <c r="AZ2" s="198"/>
      <c r="BA2" s="218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12.611102000000001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12.611102000000001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12.611102000000001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12.611102000000001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12.611102000000001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12.611102000000001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12.611102000000001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12.611102000000001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12.611102000000001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12.611102000000001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12.611102000000001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12.611102000000001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12.611102000000001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12.611102000000001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12.611102000000001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12.611102000000001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12.611102000000001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12.611102000000001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12.611102000000001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12.611102000000001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12.611102000000001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12.611102000000001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12.611102000000001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12.611102000000001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3.7833305999999997E-2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3.7833305999999997E-2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44815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419</v>
      </c>
      <c r="AA1" s="193" t="s">
        <v>420</v>
      </c>
      <c r="AB1" s="193" t="s">
        <v>421</v>
      </c>
      <c r="AC1" s="108" t="s">
        <v>449</v>
      </c>
      <c r="AD1" s="108" t="s">
        <v>450</v>
      </c>
      <c r="AE1" s="108" t="s">
        <v>451</v>
      </c>
    </row>
    <row r="2" spans="1:31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419</v>
      </c>
      <c r="AA2" t="s">
        <v>420</v>
      </c>
      <c r="AB2" t="s">
        <v>421</v>
      </c>
      <c r="AC2" t="s">
        <v>449</v>
      </c>
      <c r="AD2" t="s">
        <v>450</v>
      </c>
      <c r="AE2" t="s">
        <v>451</v>
      </c>
    </row>
    <row r="3" spans="1:31">
      <c r="A3" t="s">
        <v>45</v>
      </c>
      <c r="B3" s="75">
        <v>232.7</v>
      </c>
      <c r="C3" s="75">
        <v>65.930000000000007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33.31</v>
      </c>
      <c r="J3">
        <v>272.7</v>
      </c>
      <c r="K3">
        <v>72.19</v>
      </c>
      <c r="L3">
        <v>7.8</v>
      </c>
      <c r="M3">
        <v>43.9</v>
      </c>
      <c r="N3" s="135">
        <v>0</v>
      </c>
      <c r="O3" s="135">
        <v>0</v>
      </c>
      <c r="P3" s="135">
        <v>0</v>
      </c>
      <c r="Q3">
        <v>7.1</v>
      </c>
      <c r="R3">
        <v>0</v>
      </c>
      <c r="S3">
        <v>5.5</v>
      </c>
      <c r="T3">
        <v>12.03</v>
      </c>
      <c r="U3">
        <v>4.01</v>
      </c>
      <c r="V3">
        <v>4.0199999999999996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3.19</v>
      </c>
      <c r="AD3">
        <v>6.54</v>
      </c>
      <c r="AE3">
        <v>6.54</v>
      </c>
    </row>
    <row r="4" spans="1:31">
      <c r="A4" t="s">
        <v>46</v>
      </c>
      <c r="B4" s="75">
        <v>232.7</v>
      </c>
      <c r="C4" s="75">
        <v>65.930000000000007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33.31</v>
      </c>
      <c r="J4">
        <v>272.7</v>
      </c>
      <c r="K4">
        <v>72.19</v>
      </c>
      <c r="L4">
        <v>7.8</v>
      </c>
      <c r="M4">
        <v>43.93</v>
      </c>
      <c r="N4" s="135">
        <v>0</v>
      </c>
      <c r="O4" s="135">
        <v>0</v>
      </c>
      <c r="P4" s="135">
        <v>0</v>
      </c>
      <c r="Q4">
        <v>7.1</v>
      </c>
      <c r="R4">
        <v>0</v>
      </c>
      <c r="S4">
        <v>5.5</v>
      </c>
      <c r="T4">
        <v>12.22</v>
      </c>
      <c r="U4">
        <v>4.07</v>
      </c>
      <c r="V4">
        <v>4.07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3.2</v>
      </c>
      <c r="AD4">
        <v>6.88</v>
      </c>
      <c r="AE4">
        <v>6.88</v>
      </c>
    </row>
    <row r="5" spans="1:31">
      <c r="A5" t="s">
        <v>47</v>
      </c>
      <c r="B5" s="75">
        <v>232.7</v>
      </c>
      <c r="C5" s="75">
        <v>65.930000000000007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33.31</v>
      </c>
      <c r="J5">
        <v>272.7</v>
      </c>
      <c r="K5">
        <v>72.19</v>
      </c>
      <c r="L5">
        <v>7.8</v>
      </c>
      <c r="M5">
        <v>43.99</v>
      </c>
      <c r="N5" s="135">
        <v>0</v>
      </c>
      <c r="O5" s="135">
        <v>0</v>
      </c>
      <c r="P5" s="135">
        <v>0</v>
      </c>
      <c r="Q5">
        <v>7.1</v>
      </c>
      <c r="R5">
        <v>0</v>
      </c>
      <c r="S5">
        <v>5.5</v>
      </c>
      <c r="T5">
        <v>12.57</v>
      </c>
      <c r="U5">
        <v>4.1900000000000004</v>
      </c>
      <c r="V5">
        <v>4.1900000000000004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3.21</v>
      </c>
      <c r="AD5">
        <v>7.28</v>
      </c>
      <c r="AE5">
        <v>7.28</v>
      </c>
    </row>
    <row r="6" spans="1:31">
      <c r="A6" t="s">
        <v>48</v>
      </c>
      <c r="B6" s="75">
        <v>232.7</v>
      </c>
      <c r="C6" s="75">
        <v>65.930000000000007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33.31</v>
      </c>
      <c r="J6">
        <v>272.7</v>
      </c>
      <c r="K6">
        <v>72.19</v>
      </c>
      <c r="L6">
        <v>7.8</v>
      </c>
      <c r="M6">
        <v>43.86</v>
      </c>
      <c r="N6" s="135">
        <v>0</v>
      </c>
      <c r="O6" s="135">
        <v>0</v>
      </c>
      <c r="P6" s="135">
        <v>0</v>
      </c>
      <c r="Q6">
        <v>7.1</v>
      </c>
      <c r="R6">
        <v>0</v>
      </c>
      <c r="S6">
        <v>5.5</v>
      </c>
      <c r="T6">
        <v>12.78</v>
      </c>
      <c r="U6">
        <v>4.26</v>
      </c>
      <c r="V6">
        <v>4.2699999999999996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3.25</v>
      </c>
      <c r="AD6">
        <v>7.72</v>
      </c>
      <c r="AE6">
        <v>7.72</v>
      </c>
    </row>
    <row r="7" spans="1:31">
      <c r="A7" t="s">
        <v>49</v>
      </c>
      <c r="B7" s="75">
        <v>232.7</v>
      </c>
      <c r="C7" s="75">
        <v>65.930000000000007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33.31</v>
      </c>
      <c r="J7">
        <v>272.7</v>
      </c>
      <c r="K7">
        <v>72.19</v>
      </c>
      <c r="L7">
        <v>7.8</v>
      </c>
      <c r="M7">
        <v>43.86</v>
      </c>
      <c r="N7" s="135">
        <v>0</v>
      </c>
      <c r="O7" s="135">
        <v>0</v>
      </c>
      <c r="P7" s="135">
        <v>0</v>
      </c>
      <c r="Q7">
        <v>7.1</v>
      </c>
      <c r="R7">
        <v>0</v>
      </c>
      <c r="S7">
        <v>5.36</v>
      </c>
      <c r="T7">
        <v>13.19</v>
      </c>
      <c r="U7">
        <v>4.4000000000000004</v>
      </c>
      <c r="V7">
        <v>4.3899999999999997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3.26</v>
      </c>
      <c r="AD7">
        <v>8.4600000000000009</v>
      </c>
      <c r="AE7">
        <v>8.4600000000000009</v>
      </c>
    </row>
    <row r="8" spans="1:31">
      <c r="A8" t="s">
        <v>50</v>
      </c>
      <c r="B8" s="75">
        <v>232.7</v>
      </c>
      <c r="C8" s="75">
        <v>65.930000000000007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33.31</v>
      </c>
      <c r="J8">
        <v>272.7</v>
      </c>
      <c r="K8">
        <v>72.19</v>
      </c>
      <c r="L8">
        <v>7.8</v>
      </c>
      <c r="M8">
        <v>43.94</v>
      </c>
      <c r="N8" s="135">
        <v>0</v>
      </c>
      <c r="O8" s="135">
        <v>0</v>
      </c>
      <c r="P8" s="135">
        <v>0</v>
      </c>
      <c r="Q8">
        <v>7.1</v>
      </c>
      <c r="R8">
        <v>0</v>
      </c>
      <c r="S8">
        <v>5.36</v>
      </c>
      <c r="T8">
        <v>13.46</v>
      </c>
      <c r="U8">
        <v>4.49</v>
      </c>
      <c r="V8">
        <v>4.4800000000000004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3.32</v>
      </c>
      <c r="AD8">
        <v>9.3000000000000007</v>
      </c>
      <c r="AE8">
        <v>9.3000000000000007</v>
      </c>
    </row>
    <row r="9" spans="1:31">
      <c r="A9" t="s">
        <v>51</v>
      </c>
      <c r="B9" s="75">
        <v>232.7</v>
      </c>
      <c r="C9" s="75">
        <v>65.930000000000007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33.31</v>
      </c>
      <c r="J9">
        <v>272.7</v>
      </c>
      <c r="K9">
        <v>72.19</v>
      </c>
      <c r="L9">
        <v>7.8</v>
      </c>
      <c r="M9">
        <v>43.85</v>
      </c>
      <c r="N9" s="135">
        <v>0</v>
      </c>
      <c r="O9" s="135">
        <v>0</v>
      </c>
      <c r="P9" s="135">
        <v>0</v>
      </c>
      <c r="Q9">
        <v>7.1</v>
      </c>
      <c r="R9">
        <v>0</v>
      </c>
      <c r="S9">
        <v>5.36</v>
      </c>
      <c r="T9">
        <v>13.91</v>
      </c>
      <c r="U9">
        <v>4.6399999999999997</v>
      </c>
      <c r="V9">
        <v>4.6399999999999997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3.34</v>
      </c>
      <c r="AD9">
        <v>10.33</v>
      </c>
      <c r="AE9">
        <v>10.33</v>
      </c>
    </row>
    <row r="10" spans="1:31">
      <c r="A10" t="s">
        <v>52</v>
      </c>
      <c r="B10" s="75">
        <v>232.7</v>
      </c>
      <c r="C10" s="75">
        <v>65.930000000000007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33.31</v>
      </c>
      <c r="J10">
        <v>272.7</v>
      </c>
      <c r="K10">
        <v>72.19</v>
      </c>
      <c r="L10">
        <v>7.8</v>
      </c>
      <c r="M10">
        <v>43.86</v>
      </c>
      <c r="N10" s="135">
        <v>0</v>
      </c>
      <c r="O10" s="135">
        <v>0</v>
      </c>
      <c r="P10" s="135">
        <v>0</v>
      </c>
      <c r="Q10">
        <v>7.1</v>
      </c>
      <c r="R10">
        <v>0</v>
      </c>
      <c r="S10">
        <v>5.36</v>
      </c>
      <c r="T10">
        <v>8.23</v>
      </c>
      <c r="U10">
        <v>2.74</v>
      </c>
      <c r="V10">
        <v>2.75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3.37</v>
      </c>
      <c r="AD10">
        <v>10.81</v>
      </c>
      <c r="AE10">
        <v>10.81</v>
      </c>
    </row>
    <row r="11" spans="1:31">
      <c r="A11" t="s">
        <v>53</v>
      </c>
      <c r="B11" s="75">
        <v>232.7</v>
      </c>
      <c r="C11" s="75">
        <v>65.930000000000007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33.31</v>
      </c>
      <c r="J11">
        <v>272.7</v>
      </c>
      <c r="K11">
        <v>72.19</v>
      </c>
      <c r="L11">
        <v>7.64</v>
      </c>
      <c r="M11">
        <v>43.95</v>
      </c>
      <c r="N11" s="135">
        <v>0</v>
      </c>
      <c r="O11" s="135">
        <v>0</v>
      </c>
      <c r="P11" s="135">
        <v>0</v>
      </c>
      <c r="Q11">
        <v>6.94</v>
      </c>
      <c r="R11">
        <v>0</v>
      </c>
      <c r="S11">
        <v>5.26</v>
      </c>
      <c r="T11">
        <v>8.67</v>
      </c>
      <c r="U11">
        <v>2.89</v>
      </c>
      <c r="V11">
        <v>2.89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3.43</v>
      </c>
      <c r="AD11">
        <v>11.17</v>
      </c>
      <c r="AE11">
        <v>11.17</v>
      </c>
    </row>
    <row r="12" spans="1:31">
      <c r="A12" t="s">
        <v>54</v>
      </c>
      <c r="B12" s="75">
        <v>232.7</v>
      </c>
      <c r="C12" s="75">
        <v>65.930000000000007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33.31</v>
      </c>
      <c r="J12">
        <v>272.7</v>
      </c>
      <c r="K12">
        <v>72.19</v>
      </c>
      <c r="L12">
        <v>7.64</v>
      </c>
      <c r="M12">
        <v>43.83</v>
      </c>
      <c r="N12" s="135">
        <v>0</v>
      </c>
      <c r="O12" s="135">
        <v>0</v>
      </c>
      <c r="P12" s="135">
        <v>0</v>
      </c>
      <c r="Q12">
        <v>6.94</v>
      </c>
      <c r="R12">
        <v>0</v>
      </c>
      <c r="S12">
        <v>5.26</v>
      </c>
      <c r="T12">
        <v>9.0399999999999991</v>
      </c>
      <c r="U12">
        <v>3.01</v>
      </c>
      <c r="V12">
        <v>3.02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3.46</v>
      </c>
      <c r="AD12">
        <v>11.33</v>
      </c>
      <c r="AE12">
        <v>11.33</v>
      </c>
    </row>
    <row r="13" spans="1:31">
      <c r="A13" t="s">
        <v>55</v>
      </c>
      <c r="B13" s="75">
        <v>232.7</v>
      </c>
      <c r="C13" s="75">
        <v>65.930000000000007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35.4</v>
      </c>
      <c r="J13">
        <v>272.7</v>
      </c>
      <c r="K13">
        <v>72.19</v>
      </c>
      <c r="L13">
        <v>7.64</v>
      </c>
      <c r="M13">
        <v>43.8</v>
      </c>
      <c r="N13" s="135">
        <v>0</v>
      </c>
      <c r="O13" s="135">
        <v>0</v>
      </c>
      <c r="P13" s="135">
        <v>0</v>
      </c>
      <c r="Q13">
        <v>6.94</v>
      </c>
      <c r="R13">
        <v>0</v>
      </c>
      <c r="S13">
        <v>5.26</v>
      </c>
      <c r="T13">
        <v>9.26</v>
      </c>
      <c r="U13">
        <v>3.09</v>
      </c>
      <c r="V13">
        <v>3.07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3.5</v>
      </c>
      <c r="AD13">
        <v>11.42</v>
      </c>
      <c r="AE13">
        <v>11.42</v>
      </c>
    </row>
    <row r="14" spans="1:31">
      <c r="A14" t="s">
        <v>56</v>
      </c>
      <c r="B14" s="75">
        <v>232.7</v>
      </c>
      <c r="C14" s="75">
        <v>65.930000000000007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35.4</v>
      </c>
      <c r="J14">
        <v>272.7</v>
      </c>
      <c r="K14">
        <v>72.19</v>
      </c>
      <c r="L14">
        <v>7.64</v>
      </c>
      <c r="M14">
        <v>43.36</v>
      </c>
      <c r="N14" s="135">
        <v>0</v>
      </c>
      <c r="O14" s="135">
        <v>0</v>
      </c>
      <c r="P14" s="135">
        <v>0</v>
      </c>
      <c r="Q14">
        <v>6.94</v>
      </c>
      <c r="R14">
        <v>0</v>
      </c>
      <c r="S14">
        <v>5.26</v>
      </c>
      <c r="T14">
        <v>9.34</v>
      </c>
      <c r="U14">
        <v>3.11</v>
      </c>
      <c r="V14">
        <v>3.11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2.19</v>
      </c>
      <c r="AD14">
        <v>5.85</v>
      </c>
      <c r="AE14">
        <v>5.85</v>
      </c>
    </row>
    <row r="15" spans="1:31">
      <c r="A15" t="s">
        <v>57</v>
      </c>
      <c r="B15" s="75">
        <v>232.7</v>
      </c>
      <c r="C15" s="75">
        <v>65.930000000000007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35.4</v>
      </c>
      <c r="J15">
        <v>272.7</v>
      </c>
      <c r="K15">
        <v>72.19</v>
      </c>
      <c r="L15">
        <v>7.64</v>
      </c>
      <c r="M15">
        <v>43.99</v>
      </c>
      <c r="N15" s="135">
        <v>0</v>
      </c>
      <c r="O15" s="135">
        <v>0</v>
      </c>
      <c r="P15" s="135">
        <v>0</v>
      </c>
      <c r="Q15">
        <v>6.79</v>
      </c>
      <c r="R15">
        <v>0</v>
      </c>
      <c r="S15">
        <v>5.13</v>
      </c>
      <c r="T15">
        <v>9.5299999999999994</v>
      </c>
      <c r="U15">
        <v>3.18</v>
      </c>
      <c r="V15">
        <v>3.18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2.21</v>
      </c>
      <c r="AD15">
        <v>5.99</v>
      </c>
      <c r="AE15">
        <v>5.99</v>
      </c>
    </row>
    <row r="16" spans="1:31">
      <c r="A16" t="s">
        <v>58</v>
      </c>
      <c r="B16" s="75">
        <v>232.7</v>
      </c>
      <c r="C16" s="75">
        <v>65.930000000000007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35.4</v>
      </c>
      <c r="J16">
        <v>272.7</v>
      </c>
      <c r="K16">
        <v>72.19</v>
      </c>
      <c r="L16">
        <v>7.64</v>
      </c>
      <c r="M16">
        <v>43.86</v>
      </c>
      <c r="N16" s="135">
        <v>0</v>
      </c>
      <c r="O16" s="135">
        <v>0</v>
      </c>
      <c r="P16" s="135">
        <v>0</v>
      </c>
      <c r="Q16">
        <v>6.79</v>
      </c>
      <c r="R16">
        <v>0</v>
      </c>
      <c r="S16">
        <v>5.13</v>
      </c>
      <c r="T16">
        <v>9.8800000000000008</v>
      </c>
      <c r="U16">
        <v>3.29</v>
      </c>
      <c r="V16">
        <v>3.3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2.2400000000000002</v>
      </c>
      <c r="AD16">
        <v>6.29</v>
      </c>
      <c r="AE16">
        <v>6.29</v>
      </c>
    </row>
    <row r="17" spans="1:31">
      <c r="A17" t="s">
        <v>59</v>
      </c>
      <c r="B17" s="75">
        <v>232.7</v>
      </c>
      <c r="C17" s="75">
        <v>65.930000000000007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35.4</v>
      </c>
      <c r="J17">
        <v>272.7</v>
      </c>
      <c r="K17">
        <v>72.19</v>
      </c>
      <c r="L17">
        <v>7.64</v>
      </c>
      <c r="M17">
        <v>43.86</v>
      </c>
      <c r="N17" s="135">
        <v>0</v>
      </c>
      <c r="O17" s="135">
        <v>0</v>
      </c>
      <c r="P17" s="135">
        <v>0</v>
      </c>
      <c r="Q17">
        <v>6.79</v>
      </c>
      <c r="R17">
        <v>0</v>
      </c>
      <c r="S17">
        <v>5.13</v>
      </c>
      <c r="T17">
        <v>9.92</v>
      </c>
      <c r="U17">
        <v>3.31</v>
      </c>
      <c r="V17">
        <v>3.3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2.29</v>
      </c>
      <c r="AD17">
        <v>6.61</v>
      </c>
      <c r="AE17">
        <v>6.61</v>
      </c>
    </row>
    <row r="18" spans="1:31">
      <c r="A18" t="s">
        <v>60</v>
      </c>
      <c r="B18" s="75">
        <v>232.7</v>
      </c>
      <c r="C18" s="75">
        <v>65.930000000000007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35.4</v>
      </c>
      <c r="J18">
        <v>272.7</v>
      </c>
      <c r="K18">
        <v>72.19</v>
      </c>
      <c r="L18">
        <v>7.64</v>
      </c>
      <c r="M18">
        <v>43.94</v>
      </c>
      <c r="N18" s="135">
        <v>0</v>
      </c>
      <c r="O18" s="135">
        <v>0</v>
      </c>
      <c r="P18" s="135">
        <v>0</v>
      </c>
      <c r="Q18">
        <v>6.79</v>
      </c>
      <c r="R18">
        <v>0</v>
      </c>
      <c r="S18">
        <v>5.13</v>
      </c>
      <c r="T18">
        <v>10.34</v>
      </c>
      <c r="U18">
        <v>3.45</v>
      </c>
      <c r="V18">
        <v>3.44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7.71</v>
      </c>
      <c r="AD18">
        <v>6.96</v>
      </c>
      <c r="AE18">
        <v>6.96</v>
      </c>
    </row>
    <row r="19" spans="1:31">
      <c r="A19" t="s">
        <v>61</v>
      </c>
      <c r="B19" s="75">
        <v>232.7</v>
      </c>
      <c r="C19" s="75">
        <v>65.930000000000007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35.4</v>
      </c>
      <c r="J19">
        <v>272.7</v>
      </c>
      <c r="K19">
        <v>72.19</v>
      </c>
      <c r="L19">
        <v>7.49</v>
      </c>
      <c r="M19">
        <v>43.85</v>
      </c>
      <c r="N19" s="135">
        <v>0</v>
      </c>
      <c r="O19" s="135">
        <v>0</v>
      </c>
      <c r="P19" s="135">
        <v>0</v>
      </c>
      <c r="Q19">
        <v>6.79</v>
      </c>
      <c r="R19">
        <v>0</v>
      </c>
      <c r="S19">
        <v>5.03</v>
      </c>
      <c r="T19">
        <v>10.48</v>
      </c>
      <c r="U19">
        <v>3.49</v>
      </c>
      <c r="V19">
        <v>3.51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7.11</v>
      </c>
      <c r="AD19">
        <v>21.22</v>
      </c>
      <c r="AE19">
        <v>21.22</v>
      </c>
    </row>
    <row r="20" spans="1:31">
      <c r="A20" t="s">
        <v>62</v>
      </c>
      <c r="B20" s="75">
        <v>232.7</v>
      </c>
      <c r="C20" s="75">
        <v>65.930000000000007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35.4</v>
      </c>
      <c r="J20">
        <v>272.7</v>
      </c>
      <c r="K20">
        <v>72.19</v>
      </c>
      <c r="L20">
        <v>7.49</v>
      </c>
      <c r="M20">
        <v>43.86</v>
      </c>
      <c r="N20" s="135">
        <v>0</v>
      </c>
      <c r="O20" s="135">
        <v>0</v>
      </c>
      <c r="P20" s="135">
        <v>0</v>
      </c>
      <c r="Q20">
        <v>6.79</v>
      </c>
      <c r="R20">
        <v>0</v>
      </c>
      <c r="S20">
        <v>5.03</v>
      </c>
      <c r="T20">
        <v>10.64</v>
      </c>
      <c r="U20">
        <v>3.55</v>
      </c>
      <c r="V20">
        <v>3.53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6.51</v>
      </c>
      <c r="AD20">
        <v>20.11</v>
      </c>
      <c r="AE20">
        <v>20.11</v>
      </c>
    </row>
    <row r="21" spans="1:31">
      <c r="A21" t="s">
        <v>63</v>
      </c>
      <c r="B21" s="75">
        <v>232.7</v>
      </c>
      <c r="C21" s="75">
        <v>65.930000000000007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33.31</v>
      </c>
      <c r="J21">
        <v>272.7</v>
      </c>
      <c r="K21">
        <v>72.19</v>
      </c>
      <c r="L21">
        <v>7.49</v>
      </c>
      <c r="M21">
        <v>43.89</v>
      </c>
      <c r="N21" s="135">
        <v>0</v>
      </c>
      <c r="O21" s="135">
        <v>0</v>
      </c>
      <c r="P21" s="135">
        <v>0</v>
      </c>
      <c r="Q21">
        <v>6.79</v>
      </c>
      <c r="R21">
        <v>0</v>
      </c>
      <c r="S21">
        <v>5.03</v>
      </c>
      <c r="T21">
        <v>10.97</v>
      </c>
      <c r="U21">
        <v>3.65</v>
      </c>
      <c r="V21">
        <v>3.66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5.92</v>
      </c>
      <c r="AD21">
        <v>19.100000000000001</v>
      </c>
      <c r="AE21">
        <v>19.100000000000001</v>
      </c>
    </row>
    <row r="22" spans="1:31">
      <c r="A22" t="s">
        <v>64</v>
      </c>
      <c r="B22" s="75">
        <v>232.7</v>
      </c>
      <c r="C22" s="75">
        <v>65.930000000000007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33.31</v>
      </c>
      <c r="J22">
        <v>272.7</v>
      </c>
      <c r="K22">
        <v>72.19</v>
      </c>
      <c r="L22">
        <v>7.49</v>
      </c>
      <c r="M22">
        <v>43.95</v>
      </c>
      <c r="N22" s="135">
        <v>0</v>
      </c>
      <c r="O22" s="135">
        <v>0</v>
      </c>
      <c r="P22" s="135">
        <v>0</v>
      </c>
      <c r="Q22">
        <v>6.79</v>
      </c>
      <c r="R22">
        <v>0</v>
      </c>
      <c r="S22">
        <v>5.03</v>
      </c>
      <c r="T22">
        <v>11.53</v>
      </c>
      <c r="U22">
        <v>3.84</v>
      </c>
      <c r="V22">
        <v>3.85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5.65</v>
      </c>
      <c r="AD22">
        <v>18.5</v>
      </c>
      <c r="AE22">
        <v>18.5</v>
      </c>
    </row>
    <row r="23" spans="1:31">
      <c r="A23" t="s">
        <v>65</v>
      </c>
      <c r="B23" s="75">
        <v>232.7</v>
      </c>
      <c r="C23" s="75">
        <v>65.930000000000007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33.31</v>
      </c>
      <c r="J23">
        <v>272.7</v>
      </c>
      <c r="K23">
        <v>72.19</v>
      </c>
      <c r="L23">
        <v>7.33</v>
      </c>
      <c r="M23">
        <v>43.83</v>
      </c>
      <c r="N23" s="135">
        <v>0</v>
      </c>
      <c r="O23" s="135">
        <v>0</v>
      </c>
      <c r="P23" s="135">
        <v>0</v>
      </c>
      <c r="Q23">
        <v>6.55</v>
      </c>
      <c r="R23">
        <v>0</v>
      </c>
      <c r="S23">
        <v>5.03</v>
      </c>
      <c r="T23">
        <v>11.76</v>
      </c>
      <c r="U23">
        <v>3.92</v>
      </c>
      <c r="V23">
        <v>3.92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5.0599999999999996</v>
      </c>
      <c r="AD23">
        <v>17.91</v>
      </c>
      <c r="AE23">
        <v>17.91</v>
      </c>
    </row>
    <row r="24" spans="1:31">
      <c r="A24" t="s">
        <v>66</v>
      </c>
      <c r="B24" s="75">
        <v>232.7</v>
      </c>
      <c r="C24" s="75">
        <v>65.930000000000007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33.31</v>
      </c>
      <c r="J24">
        <v>272.7</v>
      </c>
      <c r="K24">
        <v>72.19</v>
      </c>
      <c r="L24">
        <v>7.33</v>
      </c>
      <c r="M24">
        <v>43.8</v>
      </c>
      <c r="N24" s="135">
        <v>0</v>
      </c>
      <c r="O24" s="135">
        <v>0</v>
      </c>
      <c r="P24" s="135">
        <v>0</v>
      </c>
      <c r="Q24">
        <v>6.55</v>
      </c>
      <c r="R24">
        <v>0</v>
      </c>
      <c r="S24">
        <v>5.03</v>
      </c>
      <c r="T24">
        <v>11.82</v>
      </c>
      <c r="U24">
        <v>3.94</v>
      </c>
      <c r="V24">
        <v>3.95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3.62</v>
      </c>
      <c r="AD24">
        <v>8.1199999999999992</v>
      </c>
      <c r="AE24">
        <v>8.1199999999999992</v>
      </c>
    </row>
    <row r="25" spans="1:31">
      <c r="A25" t="s">
        <v>67</v>
      </c>
      <c r="B25" s="75">
        <v>232.7</v>
      </c>
      <c r="C25" s="75">
        <v>65.930000000000007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33.31</v>
      </c>
      <c r="J25">
        <v>272.7</v>
      </c>
      <c r="K25">
        <v>72.19</v>
      </c>
      <c r="L25">
        <v>7.33</v>
      </c>
      <c r="M25">
        <v>43.36</v>
      </c>
      <c r="N25" s="135">
        <v>0</v>
      </c>
      <c r="O25" s="135">
        <v>0</v>
      </c>
      <c r="P25" s="135">
        <v>0</v>
      </c>
      <c r="Q25">
        <v>6.55</v>
      </c>
      <c r="R25">
        <v>0</v>
      </c>
      <c r="S25">
        <v>5.03</v>
      </c>
      <c r="T25">
        <v>12.49</v>
      </c>
      <c r="U25">
        <v>4.16</v>
      </c>
      <c r="V25">
        <v>4.18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3.62</v>
      </c>
      <c r="AD25">
        <v>8.14</v>
      </c>
      <c r="AE25">
        <v>8.14</v>
      </c>
    </row>
    <row r="26" spans="1:31">
      <c r="A26" t="s">
        <v>68</v>
      </c>
      <c r="B26" s="75">
        <v>232.7</v>
      </c>
      <c r="C26" s="75">
        <v>65.930000000000007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33.31</v>
      </c>
      <c r="J26">
        <v>272.7</v>
      </c>
      <c r="K26">
        <v>72.19</v>
      </c>
      <c r="L26">
        <v>7.33</v>
      </c>
      <c r="M26">
        <v>43.99</v>
      </c>
      <c r="N26" s="135">
        <v>0</v>
      </c>
      <c r="O26" s="135">
        <v>0</v>
      </c>
      <c r="P26" s="135">
        <v>0</v>
      </c>
      <c r="Q26">
        <v>6.55</v>
      </c>
      <c r="R26">
        <v>0</v>
      </c>
      <c r="S26">
        <v>5.03</v>
      </c>
      <c r="T26">
        <v>11.31</v>
      </c>
      <c r="U26">
        <v>3.77</v>
      </c>
      <c r="V26">
        <v>3.78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3.64</v>
      </c>
      <c r="AD26">
        <v>8.1199999999999992</v>
      </c>
      <c r="AE26">
        <v>8.1199999999999992</v>
      </c>
    </row>
    <row r="27" spans="1:31">
      <c r="A27" t="s">
        <v>69</v>
      </c>
      <c r="B27" s="75">
        <v>232.7</v>
      </c>
      <c r="C27" s="75">
        <v>65.930000000000007</v>
      </c>
      <c r="D27" s="135">
        <f t="shared" si="0"/>
        <v>18.7</v>
      </c>
      <c r="E27" s="75"/>
      <c r="F27" s="78">
        <v>0.09</v>
      </c>
      <c r="G27" s="78">
        <v>0.09</v>
      </c>
      <c r="H27" s="78">
        <v>0.09</v>
      </c>
      <c r="I27">
        <v>33.31</v>
      </c>
      <c r="J27">
        <v>272.7</v>
      </c>
      <c r="K27">
        <v>72.19</v>
      </c>
      <c r="L27">
        <v>7.33</v>
      </c>
      <c r="M27">
        <v>43.86</v>
      </c>
      <c r="N27" s="135">
        <v>6.28</v>
      </c>
      <c r="O27" s="135">
        <v>6.14</v>
      </c>
      <c r="P27" s="135">
        <v>6.28</v>
      </c>
      <c r="Q27">
        <v>6.55</v>
      </c>
      <c r="R27">
        <v>0.59</v>
      </c>
      <c r="S27">
        <v>4.9400000000000004</v>
      </c>
      <c r="T27">
        <v>11.77</v>
      </c>
      <c r="U27">
        <v>3.92</v>
      </c>
      <c r="V27">
        <v>3.94</v>
      </c>
      <c r="W27">
        <v>0.55000000000000004</v>
      </c>
      <c r="X27">
        <v>0.11</v>
      </c>
      <c r="Y27">
        <v>0.06</v>
      </c>
      <c r="Z27">
        <v>0</v>
      </c>
      <c r="AA27">
        <v>0</v>
      </c>
      <c r="AB27">
        <v>0</v>
      </c>
      <c r="AC27">
        <v>3.55</v>
      </c>
      <c r="AD27">
        <v>8.6300000000000008</v>
      </c>
      <c r="AE27">
        <v>8.6300000000000008</v>
      </c>
    </row>
    <row r="28" spans="1:31">
      <c r="A28" t="s">
        <v>70</v>
      </c>
      <c r="B28" s="75">
        <v>232.7</v>
      </c>
      <c r="C28" s="75">
        <v>65.930000000000007</v>
      </c>
      <c r="D28" s="135">
        <f t="shared" si="0"/>
        <v>37.369999999999997</v>
      </c>
      <c r="E28" s="75"/>
      <c r="F28" s="78">
        <v>0.35</v>
      </c>
      <c r="G28" s="78">
        <v>0.35</v>
      </c>
      <c r="H28" s="78">
        <v>0.36</v>
      </c>
      <c r="I28">
        <v>33.31</v>
      </c>
      <c r="J28">
        <v>272.7</v>
      </c>
      <c r="K28">
        <v>72.19</v>
      </c>
      <c r="L28">
        <v>7.33</v>
      </c>
      <c r="M28">
        <v>43.86</v>
      </c>
      <c r="N28" s="135">
        <v>12.67</v>
      </c>
      <c r="O28" s="135">
        <v>12.03</v>
      </c>
      <c r="P28" s="135">
        <v>12.67</v>
      </c>
      <c r="Q28">
        <v>6.55</v>
      </c>
      <c r="R28">
        <v>4.92</v>
      </c>
      <c r="S28">
        <v>4.9400000000000004</v>
      </c>
      <c r="T28">
        <v>11.31</v>
      </c>
      <c r="U28">
        <v>3.77</v>
      </c>
      <c r="V28">
        <v>3.78</v>
      </c>
      <c r="W28">
        <v>2.61</v>
      </c>
      <c r="X28">
        <v>0.52</v>
      </c>
      <c r="Y28">
        <v>1</v>
      </c>
      <c r="Z28">
        <v>0</v>
      </c>
      <c r="AA28">
        <v>0.25</v>
      </c>
      <c r="AB28">
        <v>0.12</v>
      </c>
      <c r="AC28">
        <v>3.64</v>
      </c>
      <c r="AD28">
        <v>8.49</v>
      </c>
      <c r="AE28">
        <v>8.49</v>
      </c>
    </row>
    <row r="29" spans="1:31">
      <c r="A29" t="s">
        <v>71</v>
      </c>
      <c r="B29" s="75">
        <v>232.7</v>
      </c>
      <c r="C29" s="75">
        <v>65.930000000000007</v>
      </c>
      <c r="D29" s="135">
        <f t="shared" si="0"/>
        <v>40.099999999999994</v>
      </c>
      <c r="E29" s="75"/>
      <c r="F29" s="78">
        <v>0.83</v>
      </c>
      <c r="G29" s="78">
        <v>0.83</v>
      </c>
      <c r="H29" s="78">
        <v>0.85</v>
      </c>
      <c r="I29">
        <v>33.31</v>
      </c>
      <c r="J29">
        <v>272.7</v>
      </c>
      <c r="K29">
        <v>72.19</v>
      </c>
      <c r="L29">
        <v>7.33</v>
      </c>
      <c r="M29">
        <v>43.94</v>
      </c>
      <c r="N29" s="135">
        <v>13.37</v>
      </c>
      <c r="O29" s="135">
        <v>13.36</v>
      </c>
      <c r="P29" s="135">
        <v>13.37</v>
      </c>
      <c r="Q29">
        <v>6.55</v>
      </c>
      <c r="R29">
        <v>10.44</v>
      </c>
      <c r="S29">
        <v>4.9400000000000004</v>
      </c>
      <c r="T29">
        <v>12.01</v>
      </c>
      <c r="U29">
        <v>4</v>
      </c>
      <c r="V29">
        <v>4</v>
      </c>
      <c r="W29">
        <v>6.58</v>
      </c>
      <c r="X29">
        <v>1.32</v>
      </c>
      <c r="Y29">
        <v>2.59</v>
      </c>
      <c r="Z29">
        <v>0</v>
      </c>
      <c r="AA29">
        <v>1.1499999999999999</v>
      </c>
      <c r="AB29">
        <v>0.57999999999999996</v>
      </c>
      <c r="AC29">
        <v>3.64</v>
      </c>
      <c r="AD29">
        <v>8.32</v>
      </c>
      <c r="AE29">
        <v>8.32</v>
      </c>
    </row>
    <row r="30" spans="1:31">
      <c r="A30" t="s">
        <v>72</v>
      </c>
      <c r="B30" s="75">
        <v>232.7</v>
      </c>
      <c r="C30" s="75">
        <v>65.930000000000007</v>
      </c>
      <c r="D30" s="135">
        <f t="shared" si="0"/>
        <v>40.099999999999994</v>
      </c>
      <c r="E30" s="75"/>
      <c r="F30" s="78">
        <v>1.29</v>
      </c>
      <c r="G30" s="78">
        <v>1.29</v>
      </c>
      <c r="H30" s="78">
        <v>1.33</v>
      </c>
      <c r="I30">
        <v>33.31</v>
      </c>
      <c r="J30">
        <v>272.7</v>
      </c>
      <c r="K30">
        <v>72.19</v>
      </c>
      <c r="L30">
        <v>7.33</v>
      </c>
      <c r="M30">
        <v>43.85</v>
      </c>
      <c r="N30" s="135">
        <v>13.37</v>
      </c>
      <c r="O30" s="135">
        <v>13.36</v>
      </c>
      <c r="P30" s="135">
        <v>13.37</v>
      </c>
      <c r="Q30">
        <v>6.55</v>
      </c>
      <c r="R30">
        <v>16.38</v>
      </c>
      <c r="S30">
        <v>4.9400000000000004</v>
      </c>
      <c r="T30">
        <v>11.99</v>
      </c>
      <c r="U30">
        <v>4</v>
      </c>
      <c r="V30">
        <v>3.99</v>
      </c>
      <c r="W30">
        <v>12.77</v>
      </c>
      <c r="X30">
        <v>2.5499999999999998</v>
      </c>
      <c r="Y30">
        <v>4.01</v>
      </c>
      <c r="Z30">
        <v>0</v>
      </c>
      <c r="AA30">
        <v>3.06</v>
      </c>
      <c r="AB30">
        <v>1.53</v>
      </c>
      <c r="AC30">
        <v>3.62</v>
      </c>
      <c r="AD30">
        <v>8.1199999999999992</v>
      </c>
      <c r="AE30">
        <v>8.1199999999999992</v>
      </c>
    </row>
    <row r="31" spans="1:31">
      <c r="A31" t="s">
        <v>73</v>
      </c>
      <c r="B31" s="75">
        <v>232.7</v>
      </c>
      <c r="C31" s="75">
        <v>65.930000000000007</v>
      </c>
      <c r="D31" s="135">
        <f t="shared" si="0"/>
        <v>40.099999999999994</v>
      </c>
      <c r="E31" s="75"/>
      <c r="F31" s="78">
        <v>1.87</v>
      </c>
      <c r="G31" s="78">
        <v>1.87</v>
      </c>
      <c r="H31" s="78">
        <v>1.91</v>
      </c>
      <c r="I31">
        <v>33.31</v>
      </c>
      <c r="J31">
        <v>272.7</v>
      </c>
      <c r="K31">
        <v>72.19</v>
      </c>
      <c r="L31">
        <v>7.33</v>
      </c>
      <c r="M31">
        <v>43.86</v>
      </c>
      <c r="N31" s="135">
        <v>13.37</v>
      </c>
      <c r="O31" s="135">
        <v>13.36</v>
      </c>
      <c r="P31" s="135">
        <v>13.37</v>
      </c>
      <c r="Q31">
        <v>6.55</v>
      </c>
      <c r="R31">
        <v>23.07</v>
      </c>
      <c r="S31">
        <v>4.9400000000000004</v>
      </c>
      <c r="T31">
        <v>11.74</v>
      </c>
      <c r="U31">
        <v>3.91</v>
      </c>
      <c r="V31">
        <v>3.93</v>
      </c>
      <c r="W31">
        <v>23.39</v>
      </c>
      <c r="X31">
        <v>4.68</v>
      </c>
      <c r="Y31">
        <v>6.75</v>
      </c>
      <c r="Z31">
        <v>2.87</v>
      </c>
      <c r="AA31">
        <v>6</v>
      </c>
      <c r="AB31">
        <v>3</v>
      </c>
      <c r="AC31">
        <v>3.64</v>
      </c>
      <c r="AD31">
        <v>8.14</v>
      </c>
      <c r="AE31">
        <v>8.14</v>
      </c>
    </row>
    <row r="32" spans="1:31">
      <c r="A32" t="s">
        <v>74</v>
      </c>
      <c r="B32" s="75">
        <v>232.7</v>
      </c>
      <c r="C32" s="75">
        <v>65.930000000000007</v>
      </c>
      <c r="D32" s="135">
        <f t="shared" si="0"/>
        <v>40.099999999999994</v>
      </c>
      <c r="E32" s="75"/>
      <c r="F32" s="78">
        <v>2.4900000000000002</v>
      </c>
      <c r="G32" s="78">
        <v>2.4900000000000002</v>
      </c>
      <c r="H32" s="78">
        <v>2.5499999999999998</v>
      </c>
      <c r="I32">
        <v>33.31</v>
      </c>
      <c r="J32">
        <v>272.7</v>
      </c>
      <c r="K32">
        <v>72.19</v>
      </c>
      <c r="L32">
        <v>7.33</v>
      </c>
      <c r="M32">
        <v>43.89</v>
      </c>
      <c r="N32" s="135">
        <v>13.37</v>
      </c>
      <c r="O32" s="135">
        <v>13.36</v>
      </c>
      <c r="P32" s="135">
        <v>13.37</v>
      </c>
      <c r="Q32">
        <v>6.55</v>
      </c>
      <c r="R32">
        <v>30.58</v>
      </c>
      <c r="S32">
        <v>4.9400000000000004</v>
      </c>
      <c r="T32">
        <v>22.32</v>
      </c>
      <c r="U32">
        <v>7.44</v>
      </c>
      <c r="V32">
        <v>7.44</v>
      </c>
      <c r="W32">
        <v>34.840000000000003</v>
      </c>
      <c r="X32">
        <v>6.97</v>
      </c>
      <c r="Y32">
        <v>10.26</v>
      </c>
      <c r="Z32">
        <v>6.31</v>
      </c>
      <c r="AA32">
        <v>10.67</v>
      </c>
      <c r="AB32">
        <v>5.33</v>
      </c>
      <c r="AC32">
        <v>3.55</v>
      </c>
      <c r="AD32">
        <v>8.1199999999999992</v>
      </c>
      <c r="AE32">
        <v>8.1199999999999992</v>
      </c>
    </row>
    <row r="33" spans="1:31">
      <c r="A33" t="s">
        <v>75</v>
      </c>
      <c r="B33" s="75">
        <v>232.7</v>
      </c>
      <c r="C33" s="75">
        <v>52.49</v>
      </c>
      <c r="D33" s="135">
        <f t="shared" si="0"/>
        <v>40.099999999999994</v>
      </c>
      <c r="E33" s="75"/>
      <c r="F33" s="78">
        <v>3.16</v>
      </c>
      <c r="G33" s="78">
        <v>3.16</v>
      </c>
      <c r="H33" s="78">
        <v>3.23</v>
      </c>
      <c r="I33">
        <v>35.4</v>
      </c>
      <c r="J33">
        <v>272.7</v>
      </c>
      <c r="K33">
        <v>72.19</v>
      </c>
      <c r="L33">
        <v>7.33</v>
      </c>
      <c r="M33">
        <v>43.95</v>
      </c>
      <c r="N33" s="135">
        <v>13.37</v>
      </c>
      <c r="O33" s="135">
        <v>13.36</v>
      </c>
      <c r="P33" s="135">
        <v>13.37</v>
      </c>
      <c r="Q33">
        <v>6.55</v>
      </c>
      <c r="R33">
        <v>40.04</v>
      </c>
      <c r="S33">
        <v>4.9400000000000004</v>
      </c>
      <c r="T33">
        <v>22.28</v>
      </c>
      <c r="U33">
        <v>7.43</v>
      </c>
      <c r="V33">
        <v>7.43</v>
      </c>
      <c r="W33">
        <v>47.13</v>
      </c>
      <c r="X33">
        <v>9.43</v>
      </c>
      <c r="Y33">
        <v>14.08</v>
      </c>
      <c r="Z33">
        <v>9.5299999999999994</v>
      </c>
      <c r="AA33">
        <v>16.670000000000002</v>
      </c>
      <c r="AB33">
        <v>8.33</v>
      </c>
      <c r="AC33">
        <v>3.64</v>
      </c>
      <c r="AD33">
        <v>8.6300000000000008</v>
      </c>
      <c r="AE33">
        <v>8.6300000000000008</v>
      </c>
    </row>
    <row r="34" spans="1:31">
      <c r="A34" t="s">
        <v>76</v>
      </c>
      <c r="B34" s="75">
        <v>232.7</v>
      </c>
      <c r="C34" s="75">
        <v>52.49</v>
      </c>
      <c r="D34" s="135">
        <f t="shared" si="0"/>
        <v>45.1</v>
      </c>
      <c r="E34" s="75"/>
      <c r="F34" s="78">
        <v>3.92</v>
      </c>
      <c r="G34" s="78">
        <v>3.92</v>
      </c>
      <c r="H34" s="78">
        <v>4.0199999999999996</v>
      </c>
      <c r="I34">
        <v>35.4</v>
      </c>
      <c r="J34">
        <v>272.7</v>
      </c>
      <c r="K34">
        <v>72.19</v>
      </c>
      <c r="L34">
        <v>7.33</v>
      </c>
      <c r="M34">
        <v>43.83</v>
      </c>
      <c r="N34" s="135">
        <v>15.03</v>
      </c>
      <c r="O34" s="135">
        <v>15.04</v>
      </c>
      <c r="P34" s="135">
        <v>15.03</v>
      </c>
      <c r="Q34">
        <v>6.55</v>
      </c>
      <c r="R34">
        <v>48.68</v>
      </c>
      <c r="S34">
        <v>4.9400000000000004</v>
      </c>
      <c r="T34">
        <v>22.33</v>
      </c>
      <c r="U34">
        <v>7.44</v>
      </c>
      <c r="V34">
        <v>7.44</v>
      </c>
      <c r="W34">
        <v>61.41</v>
      </c>
      <c r="X34">
        <v>12.28</v>
      </c>
      <c r="Y34">
        <v>18.350000000000001</v>
      </c>
      <c r="Z34">
        <v>12.26</v>
      </c>
      <c r="AA34">
        <v>22</v>
      </c>
      <c r="AB34">
        <v>11</v>
      </c>
      <c r="AC34">
        <v>3.64</v>
      </c>
      <c r="AD34">
        <v>8.49</v>
      </c>
      <c r="AE34">
        <v>8.49</v>
      </c>
    </row>
    <row r="35" spans="1:31">
      <c r="A35" t="s">
        <v>77</v>
      </c>
      <c r="B35" s="75">
        <v>232.7</v>
      </c>
      <c r="C35" s="75">
        <v>46.54</v>
      </c>
      <c r="D35" s="135">
        <f t="shared" si="0"/>
        <v>69.949999999999989</v>
      </c>
      <c r="E35" s="75"/>
      <c r="F35" s="78">
        <v>4.91</v>
      </c>
      <c r="G35" s="78">
        <v>4.91</v>
      </c>
      <c r="H35" s="78">
        <v>5.03</v>
      </c>
      <c r="I35">
        <v>35.4</v>
      </c>
      <c r="J35">
        <v>272.7</v>
      </c>
      <c r="K35">
        <v>49.81</v>
      </c>
      <c r="L35">
        <v>7.02</v>
      </c>
      <c r="M35">
        <v>43.8</v>
      </c>
      <c r="N35" s="135">
        <v>23.32</v>
      </c>
      <c r="O35" s="135">
        <v>23.31</v>
      </c>
      <c r="P35" s="135">
        <v>23.32</v>
      </c>
      <c r="Q35">
        <v>6.4</v>
      </c>
      <c r="R35">
        <v>56.89</v>
      </c>
      <c r="S35">
        <v>4.8499999999999996</v>
      </c>
      <c r="T35">
        <v>22.44</v>
      </c>
      <c r="U35">
        <v>7.48</v>
      </c>
      <c r="V35">
        <v>7.48</v>
      </c>
      <c r="W35">
        <v>78.78</v>
      </c>
      <c r="X35">
        <v>15.75</v>
      </c>
      <c r="Y35">
        <v>26.28</v>
      </c>
      <c r="Z35">
        <v>15.23</v>
      </c>
      <c r="AA35">
        <v>31.33</v>
      </c>
      <c r="AB35">
        <v>15.67</v>
      </c>
      <c r="AC35">
        <v>3.62</v>
      </c>
      <c r="AD35">
        <v>8.1199999999999992</v>
      </c>
      <c r="AE35">
        <v>8.1199999999999992</v>
      </c>
    </row>
    <row r="36" spans="1:31">
      <c r="A36" t="s">
        <v>78</v>
      </c>
      <c r="B36" s="75">
        <v>232.7</v>
      </c>
      <c r="C36" s="75">
        <v>46.54</v>
      </c>
      <c r="D36" s="135">
        <f t="shared" si="0"/>
        <v>69.949999999999989</v>
      </c>
      <c r="E36" s="75"/>
      <c r="F36" s="78">
        <v>6.15</v>
      </c>
      <c r="G36" s="78">
        <v>6.15</v>
      </c>
      <c r="H36" s="78">
        <v>6.3</v>
      </c>
      <c r="I36">
        <v>35.4</v>
      </c>
      <c r="J36">
        <v>272.7</v>
      </c>
      <c r="K36">
        <v>49.81</v>
      </c>
      <c r="L36">
        <v>7.02</v>
      </c>
      <c r="M36">
        <v>43.36</v>
      </c>
      <c r="N36" s="135">
        <v>23.32</v>
      </c>
      <c r="O36" s="135">
        <v>23.31</v>
      </c>
      <c r="P36" s="135">
        <v>23.32</v>
      </c>
      <c r="Q36">
        <v>6.4</v>
      </c>
      <c r="R36">
        <v>64.680000000000007</v>
      </c>
      <c r="S36">
        <v>4.8499999999999996</v>
      </c>
      <c r="T36">
        <v>22.1</v>
      </c>
      <c r="U36">
        <v>7.37</v>
      </c>
      <c r="V36">
        <v>7.36</v>
      </c>
      <c r="W36">
        <v>97.87</v>
      </c>
      <c r="X36">
        <v>19.57</v>
      </c>
      <c r="Y36">
        <v>30.95</v>
      </c>
      <c r="Z36">
        <v>18.54</v>
      </c>
      <c r="AA36">
        <v>37.340000000000003</v>
      </c>
      <c r="AB36">
        <v>18.66</v>
      </c>
      <c r="AC36">
        <v>3.62</v>
      </c>
      <c r="AD36">
        <v>8.14</v>
      </c>
      <c r="AE36">
        <v>8.14</v>
      </c>
    </row>
    <row r="37" spans="1:31">
      <c r="A37" t="s">
        <v>79</v>
      </c>
      <c r="B37" s="75">
        <v>209.43</v>
      </c>
      <c r="C37" s="75">
        <v>46.54</v>
      </c>
      <c r="D37" s="135">
        <f t="shared" si="0"/>
        <v>69.949999999999989</v>
      </c>
      <c r="E37" s="75"/>
      <c r="F37" s="78">
        <v>6.98</v>
      </c>
      <c r="G37" s="78">
        <v>6.98</v>
      </c>
      <c r="H37" s="78">
        <v>7.16</v>
      </c>
      <c r="I37">
        <v>35.4</v>
      </c>
      <c r="J37">
        <v>272.7</v>
      </c>
      <c r="K37">
        <v>49.81</v>
      </c>
      <c r="L37">
        <v>7.02</v>
      </c>
      <c r="M37">
        <v>43.99</v>
      </c>
      <c r="N37" s="135">
        <v>23.32</v>
      </c>
      <c r="O37" s="135">
        <v>23.31</v>
      </c>
      <c r="P37" s="135">
        <v>23.32</v>
      </c>
      <c r="Q37">
        <v>6.4</v>
      </c>
      <c r="R37">
        <v>72.23</v>
      </c>
      <c r="S37">
        <v>4.8499999999999996</v>
      </c>
      <c r="T37">
        <v>22.17</v>
      </c>
      <c r="U37">
        <v>7.39</v>
      </c>
      <c r="V37">
        <v>7.4</v>
      </c>
      <c r="W37">
        <v>116.88</v>
      </c>
      <c r="X37">
        <v>23.38</v>
      </c>
      <c r="Y37">
        <v>36.33</v>
      </c>
      <c r="Z37">
        <v>22.1</v>
      </c>
      <c r="AA37">
        <v>50</v>
      </c>
      <c r="AB37">
        <v>25</v>
      </c>
      <c r="AC37">
        <v>3.64</v>
      </c>
      <c r="AD37">
        <v>8.1199999999999992</v>
      </c>
      <c r="AE37">
        <v>8.1199999999999992</v>
      </c>
    </row>
    <row r="38" spans="1:31">
      <c r="A38" t="s">
        <v>80</v>
      </c>
      <c r="B38" s="75">
        <v>209.43</v>
      </c>
      <c r="C38" s="75">
        <v>46.54</v>
      </c>
      <c r="D38" s="135">
        <f t="shared" si="0"/>
        <v>69.949999999999989</v>
      </c>
      <c r="E38" s="75"/>
      <c r="F38" s="78">
        <v>7.8</v>
      </c>
      <c r="G38" s="78">
        <v>7.8</v>
      </c>
      <c r="H38" s="78">
        <v>7.99</v>
      </c>
      <c r="I38">
        <v>35.4</v>
      </c>
      <c r="J38">
        <v>272.7</v>
      </c>
      <c r="K38">
        <v>49.81</v>
      </c>
      <c r="L38">
        <v>7.02</v>
      </c>
      <c r="M38">
        <v>43.86</v>
      </c>
      <c r="N38" s="135">
        <v>23.32</v>
      </c>
      <c r="O38" s="135">
        <v>23.31</v>
      </c>
      <c r="P38" s="135">
        <v>23.32</v>
      </c>
      <c r="Q38">
        <v>6.4</v>
      </c>
      <c r="R38">
        <v>79.44</v>
      </c>
      <c r="S38">
        <v>4.8499999999999996</v>
      </c>
      <c r="T38">
        <v>22.19</v>
      </c>
      <c r="U38">
        <v>7.4</v>
      </c>
      <c r="V38">
        <v>7.39</v>
      </c>
      <c r="W38">
        <v>135.33000000000001</v>
      </c>
      <c r="X38">
        <v>27.06</v>
      </c>
      <c r="Y38">
        <v>43.05</v>
      </c>
      <c r="Z38">
        <v>25.79</v>
      </c>
      <c r="AA38">
        <v>58.67</v>
      </c>
      <c r="AB38">
        <v>29.33</v>
      </c>
      <c r="AC38">
        <v>3.62</v>
      </c>
      <c r="AD38">
        <v>8.6300000000000008</v>
      </c>
      <c r="AE38">
        <v>8.6300000000000008</v>
      </c>
    </row>
    <row r="39" spans="1:31">
      <c r="A39" t="s">
        <v>81</v>
      </c>
      <c r="B39" s="75">
        <v>209.43</v>
      </c>
      <c r="C39" s="75">
        <v>46.54</v>
      </c>
      <c r="D39" s="135">
        <f t="shared" si="0"/>
        <v>74.95</v>
      </c>
      <c r="E39" s="75"/>
      <c r="F39" s="78">
        <v>8.6</v>
      </c>
      <c r="G39" s="78">
        <v>8.6</v>
      </c>
      <c r="H39" s="78">
        <v>8.81</v>
      </c>
      <c r="I39">
        <v>35.4</v>
      </c>
      <c r="J39">
        <v>272.7</v>
      </c>
      <c r="K39">
        <v>49.81</v>
      </c>
      <c r="L39">
        <v>7.02</v>
      </c>
      <c r="M39">
        <v>43.86</v>
      </c>
      <c r="N39" s="135">
        <v>24.98</v>
      </c>
      <c r="O39" s="135">
        <v>24.99</v>
      </c>
      <c r="P39" s="135">
        <v>24.98</v>
      </c>
      <c r="Q39">
        <v>6.24</v>
      </c>
      <c r="R39">
        <v>86.13</v>
      </c>
      <c r="S39">
        <v>4.8499999999999996</v>
      </c>
      <c r="T39">
        <v>5.13</v>
      </c>
      <c r="U39">
        <v>1.71</v>
      </c>
      <c r="V39">
        <v>1.71</v>
      </c>
      <c r="W39">
        <v>152.18</v>
      </c>
      <c r="X39">
        <v>30.44</v>
      </c>
      <c r="Y39">
        <v>47.23</v>
      </c>
      <c r="Z39">
        <v>28.21</v>
      </c>
      <c r="AA39">
        <v>64.67</v>
      </c>
      <c r="AB39">
        <v>32.33</v>
      </c>
      <c r="AC39">
        <v>3.62</v>
      </c>
      <c r="AD39">
        <v>8.49</v>
      </c>
      <c r="AE39">
        <v>8.49</v>
      </c>
    </row>
    <row r="40" spans="1:31">
      <c r="A40" t="s">
        <v>82</v>
      </c>
      <c r="B40" s="75">
        <v>209.43</v>
      </c>
      <c r="C40" s="75">
        <v>46.54</v>
      </c>
      <c r="D40" s="135">
        <f t="shared" si="0"/>
        <v>74.95</v>
      </c>
      <c r="E40" s="75"/>
      <c r="F40" s="78">
        <v>9.92</v>
      </c>
      <c r="G40" s="78">
        <v>9.92</v>
      </c>
      <c r="H40" s="78">
        <v>10.17</v>
      </c>
      <c r="I40">
        <v>35.4</v>
      </c>
      <c r="J40">
        <v>272.7</v>
      </c>
      <c r="K40">
        <v>49.81</v>
      </c>
      <c r="L40">
        <v>7.02</v>
      </c>
      <c r="M40">
        <v>43.94</v>
      </c>
      <c r="N40" s="135">
        <v>24.98</v>
      </c>
      <c r="O40" s="135">
        <v>24.99</v>
      </c>
      <c r="P40" s="135">
        <v>24.98</v>
      </c>
      <c r="Q40">
        <v>6.24</v>
      </c>
      <c r="R40">
        <v>92.11</v>
      </c>
      <c r="S40">
        <v>4.8499999999999996</v>
      </c>
      <c r="T40">
        <v>5.28</v>
      </c>
      <c r="U40">
        <v>1.76</v>
      </c>
      <c r="V40">
        <v>1.76</v>
      </c>
      <c r="W40">
        <v>160.22999999999999</v>
      </c>
      <c r="X40">
        <v>32.04</v>
      </c>
      <c r="Y40">
        <v>52.32</v>
      </c>
      <c r="Z40">
        <v>31.28</v>
      </c>
      <c r="AA40">
        <v>74.67</v>
      </c>
      <c r="AB40">
        <v>37.33</v>
      </c>
      <c r="AC40">
        <v>3.64</v>
      </c>
      <c r="AD40">
        <v>4.49</v>
      </c>
      <c r="AE40">
        <v>4.49</v>
      </c>
    </row>
    <row r="41" spans="1:31">
      <c r="A41" t="s">
        <v>83</v>
      </c>
      <c r="B41" s="75">
        <v>209.43</v>
      </c>
      <c r="C41" s="75">
        <v>46.54</v>
      </c>
      <c r="D41" s="135">
        <f t="shared" si="0"/>
        <v>74.95</v>
      </c>
      <c r="E41" s="75"/>
      <c r="F41" s="78">
        <v>10.6</v>
      </c>
      <c r="G41" s="78">
        <v>10.6</v>
      </c>
      <c r="H41" s="78">
        <v>10.87</v>
      </c>
      <c r="I41">
        <v>35.4</v>
      </c>
      <c r="J41">
        <v>272.7</v>
      </c>
      <c r="K41">
        <v>49.81</v>
      </c>
      <c r="L41">
        <v>7.02</v>
      </c>
      <c r="M41">
        <v>43.85</v>
      </c>
      <c r="N41" s="135">
        <v>24.98</v>
      </c>
      <c r="O41" s="135">
        <v>24.99</v>
      </c>
      <c r="P41" s="135">
        <v>24.98</v>
      </c>
      <c r="Q41">
        <v>6.24</v>
      </c>
      <c r="R41">
        <v>97.19</v>
      </c>
      <c r="S41">
        <v>4.8499999999999996</v>
      </c>
      <c r="T41">
        <v>5.33</v>
      </c>
      <c r="U41">
        <v>1.78</v>
      </c>
      <c r="V41">
        <v>1.77</v>
      </c>
      <c r="W41">
        <v>175.36</v>
      </c>
      <c r="X41">
        <v>35.07</v>
      </c>
      <c r="Y41">
        <v>56.73</v>
      </c>
      <c r="Z41">
        <v>34.299999999999997</v>
      </c>
      <c r="AA41">
        <v>82</v>
      </c>
      <c r="AB41">
        <v>41</v>
      </c>
      <c r="AC41">
        <v>3.68</v>
      </c>
      <c r="AD41">
        <v>4.62</v>
      </c>
      <c r="AE41">
        <v>4.62</v>
      </c>
    </row>
    <row r="42" spans="1:31">
      <c r="A42" t="s">
        <v>84</v>
      </c>
      <c r="B42" s="75">
        <v>209.43</v>
      </c>
      <c r="C42" s="75">
        <v>58.88</v>
      </c>
      <c r="D42" s="135">
        <f t="shared" si="0"/>
        <v>74.95</v>
      </c>
      <c r="E42" s="75"/>
      <c r="F42" s="78">
        <v>11.24</v>
      </c>
      <c r="G42" s="78">
        <v>11.24</v>
      </c>
      <c r="H42" s="78">
        <v>11.52</v>
      </c>
      <c r="I42">
        <v>35.4</v>
      </c>
      <c r="J42">
        <v>272.7</v>
      </c>
      <c r="K42">
        <v>49.81</v>
      </c>
      <c r="L42">
        <v>7.02</v>
      </c>
      <c r="M42">
        <v>43.86</v>
      </c>
      <c r="N42" s="135">
        <v>24.98</v>
      </c>
      <c r="O42" s="135">
        <v>24.99</v>
      </c>
      <c r="P42" s="135">
        <v>24.98</v>
      </c>
      <c r="Q42">
        <v>6.24</v>
      </c>
      <c r="R42">
        <v>101.19</v>
      </c>
      <c r="S42">
        <v>4.8499999999999996</v>
      </c>
      <c r="T42">
        <v>5.39</v>
      </c>
      <c r="U42">
        <v>1.8</v>
      </c>
      <c r="V42">
        <v>1.79</v>
      </c>
      <c r="W42">
        <v>189.93</v>
      </c>
      <c r="X42">
        <v>37.979999999999997</v>
      </c>
      <c r="Y42">
        <v>60.74</v>
      </c>
      <c r="Z42">
        <v>36.46</v>
      </c>
      <c r="AA42">
        <v>84</v>
      </c>
      <c r="AB42">
        <v>42</v>
      </c>
      <c r="AC42">
        <v>3.72</v>
      </c>
      <c r="AD42">
        <v>4.79</v>
      </c>
      <c r="AE42">
        <v>4.79</v>
      </c>
    </row>
    <row r="43" spans="1:31">
      <c r="A43" t="s">
        <v>85</v>
      </c>
      <c r="B43" s="75">
        <v>187.7</v>
      </c>
      <c r="C43" s="75">
        <v>58.88</v>
      </c>
      <c r="D43" s="135">
        <f t="shared" si="0"/>
        <v>74.95</v>
      </c>
      <c r="E43" s="75"/>
      <c r="F43" s="78">
        <v>11.89</v>
      </c>
      <c r="G43" s="78">
        <v>11.89</v>
      </c>
      <c r="H43" s="78">
        <v>12.18</v>
      </c>
      <c r="I43">
        <v>35.4</v>
      </c>
      <c r="J43">
        <v>272.7</v>
      </c>
      <c r="K43">
        <v>49.81</v>
      </c>
      <c r="L43">
        <v>6.86</v>
      </c>
      <c r="M43">
        <v>43.89</v>
      </c>
      <c r="N43" s="135">
        <v>24.98</v>
      </c>
      <c r="O43" s="135">
        <v>24.99</v>
      </c>
      <c r="P43" s="135">
        <v>24.98</v>
      </c>
      <c r="Q43">
        <v>6.55</v>
      </c>
      <c r="R43">
        <v>103.67</v>
      </c>
      <c r="S43">
        <v>4.75</v>
      </c>
      <c r="T43">
        <v>5.99</v>
      </c>
      <c r="U43">
        <v>2</v>
      </c>
      <c r="V43">
        <v>1.99</v>
      </c>
      <c r="W43">
        <v>199.81</v>
      </c>
      <c r="X43">
        <v>39.96</v>
      </c>
      <c r="Y43">
        <v>64.45</v>
      </c>
      <c r="Z43">
        <v>38.450000000000003</v>
      </c>
      <c r="AA43">
        <v>87.34</v>
      </c>
      <c r="AB43">
        <v>43.66</v>
      </c>
      <c r="AC43">
        <v>3.76</v>
      </c>
      <c r="AD43">
        <v>4.88</v>
      </c>
      <c r="AE43">
        <v>4.88</v>
      </c>
    </row>
    <row r="44" spans="1:31">
      <c r="A44" t="s">
        <v>86</v>
      </c>
      <c r="B44" s="75">
        <v>187.7</v>
      </c>
      <c r="C44" s="75">
        <v>58.88</v>
      </c>
      <c r="D44" s="135">
        <f t="shared" si="0"/>
        <v>74.95</v>
      </c>
      <c r="E44" s="75"/>
      <c r="F44" s="78">
        <v>12.49</v>
      </c>
      <c r="G44" s="78">
        <v>12.49</v>
      </c>
      <c r="H44" s="78">
        <v>12.79</v>
      </c>
      <c r="I44">
        <v>35.4</v>
      </c>
      <c r="J44">
        <v>272.7</v>
      </c>
      <c r="K44">
        <v>49.81</v>
      </c>
      <c r="L44">
        <v>6.86</v>
      </c>
      <c r="M44">
        <v>43.95</v>
      </c>
      <c r="N44" s="135">
        <v>24.98</v>
      </c>
      <c r="O44" s="135">
        <v>24.99</v>
      </c>
      <c r="P44" s="135">
        <v>24.98</v>
      </c>
      <c r="Q44">
        <v>6.55</v>
      </c>
      <c r="R44">
        <v>103.93</v>
      </c>
      <c r="S44">
        <v>4.75</v>
      </c>
      <c r="T44">
        <v>6.74</v>
      </c>
      <c r="U44">
        <v>2.2400000000000002</v>
      </c>
      <c r="V44">
        <v>2.25</v>
      </c>
      <c r="W44">
        <v>208.6</v>
      </c>
      <c r="X44">
        <v>41.72</v>
      </c>
      <c r="Y44">
        <v>70.59</v>
      </c>
      <c r="Z44">
        <v>40.22</v>
      </c>
      <c r="AA44">
        <v>80</v>
      </c>
      <c r="AB44">
        <v>40</v>
      </c>
      <c r="AC44">
        <v>3.78</v>
      </c>
      <c r="AD44">
        <v>5.09</v>
      </c>
      <c r="AE44">
        <v>5.09</v>
      </c>
    </row>
    <row r="45" spans="1:31">
      <c r="A45" t="s">
        <v>87</v>
      </c>
      <c r="B45" s="75">
        <v>187.7</v>
      </c>
      <c r="C45" s="75">
        <v>58.88</v>
      </c>
      <c r="D45" s="135">
        <f t="shared" si="0"/>
        <v>74.95</v>
      </c>
      <c r="E45" s="75"/>
      <c r="F45" s="78">
        <v>12.87</v>
      </c>
      <c r="G45" s="78">
        <v>12.87</v>
      </c>
      <c r="H45" s="78">
        <v>13.2</v>
      </c>
      <c r="I45">
        <v>35.4</v>
      </c>
      <c r="J45">
        <v>272.7</v>
      </c>
      <c r="K45">
        <v>49.81</v>
      </c>
      <c r="L45">
        <v>6.86</v>
      </c>
      <c r="M45">
        <v>43.83</v>
      </c>
      <c r="N45" s="135">
        <v>24.98</v>
      </c>
      <c r="O45" s="135">
        <v>24.99</v>
      </c>
      <c r="P45" s="135">
        <v>24.98</v>
      </c>
      <c r="Q45">
        <v>6.55</v>
      </c>
      <c r="R45">
        <v>102.8</v>
      </c>
      <c r="S45">
        <v>4.75</v>
      </c>
      <c r="T45">
        <v>7.08</v>
      </c>
      <c r="U45">
        <v>2.36</v>
      </c>
      <c r="V45">
        <v>2.37</v>
      </c>
      <c r="W45">
        <v>216.93</v>
      </c>
      <c r="X45">
        <v>43.39</v>
      </c>
      <c r="Y45">
        <v>73.599999999999994</v>
      </c>
      <c r="Z45">
        <v>41.85</v>
      </c>
      <c r="AA45">
        <v>82.36</v>
      </c>
      <c r="AB45">
        <v>41.17</v>
      </c>
      <c r="AC45">
        <v>3.8</v>
      </c>
      <c r="AD45">
        <v>5.07</v>
      </c>
      <c r="AE45">
        <v>5.07</v>
      </c>
    </row>
    <row r="46" spans="1:31">
      <c r="A46" t="s">
        <v>88</v>
      </c>
      <c r="B46" s="75">
        <v>187.7</v>
      </c>
      <c r="C46" s="75">
        <v>58.88</v>
      </c>
      <c r="D46" s="135">
        <f t="shared" si="0"/>
        <v>74.95</v>
      </c>
      <c r="E46" s="75"/>
      <c r="F46" s="78">
        <v>13.25</v>
      </c>
      <c r="G46" s="78">
        <v>13.25</v>
      </c>
      <c r="H46" s="78">
        <v>13.58</v>
      </c>
      <c r="I46">
        <v>35.4</v>
      </c>
      <c r="J46">
        <v>272.7</v>
      </c>
      <c r="K46">
        <v>49.81</v>
      </c>
      <c r="L46">
        <v>6.86</v>
      </c>
      <c r="M46">
        <v>43.8</v>
      </c>
      <c r="N46" s="135">
        <v>24.98</v>
      </c>
      <c r="O46" s="135">
        <v>24.99</v>
      </c>
      <c r="P46" s="135">
        <v>24.98</v>
      </c>
      <c r="Q46">
        <v>6.55</v>
      </c>
      <c r="R46">
        <v>100.79</v>
      </c>
      <c r="S46">
        <v>4.75</v>
      </c>
      <c r="T46">
        <v>7.84</v>
      </c>
      <c r="U46">
        <v>2.61</v>
      </c>
      <c r="V46">
        <v>2.61</v>
      </c>
      <c r="W46">
        <v>216.93</v>
      </c>
      <c r="X46">
        <v>43.39</v>
      </c>
      <c r="Y46">
        <v>78.680000000000007</v>
      </c>
      <c r="Z46">
        <v>43.31</v>
      </c>
      <c r="AA46">
        <v>84.71</v>
      </c>
      <c r="AB46">
        <v>42.35</v>
      </c>
      <c r="AC46">
        <v>2.56</v>
      </c>
      <c r="AD46">
        <v>5.0999999999999996</v>
      </c>
      <c r="AE46">
        <v>5.0999999999999996</v>
      </c>
    </row>
    <row r="47" spans="1:31">
      <c r="A47" t="s">
        <v>89</v>
      </c>
      <c r="B47" s="75">
        <v>187.7</v>
      </c>
      <c r="C47" s="75">
        <v>58.88</v>
      </c>
      <c r="D47" s="135">
        <f t="shared" si="0"/>
        <v>74.95</v>
      </c>
      <c r="E47" s="75"/>
      <c r="F47" s="78">
        <v>14.39</v>
      </c>
      <c r="G47" s="78">
        <v>14.39</v>
      </c>
      <c r="H47" s="78">
        <v>14.75</v>
      </c>
      <c r="I47">
        <v>35.4</v>
      </c>
      <c r="J47">
        <v>272.7</v>
      </c>
      <c r="K47">
        <v>49.81</v>
      </c>
      <c r="L47">
        <v>6.86</v>
      </c>
      <c r="M47">
        <v>43.93</v>
      </c>
      <c r="N47" s="135">
        <v>24.98</v>
      </c>
      <c r="O47" s="135">
        <v>24.99</v>
      </c>
      <c r="P47" s="135">
        <v>24.98</v>
      </c>
      <c r="Q47">
        <v>6.71</v>
      </c>
      <c r="R47">
        <v>100.09</v>
      </c>
      <c r="S47">
        <v>4.75</v>
      </c>
      <c r="T47">
        <v>8.74</v>
      </c>
      <c r="U47">
        <v>2.91</v>
      </c>
      <c r="V47">
        <v>2.93</v>
      </c>
      <c r="W47">
        <v>208.6</v>
      </c>
      <c r="X47">
        <v>41.72</v>
      </c>
      <c r="Y47">
        <v>80.86</v>
      </c>
      <c r="Z47">
        <v>44.46</v>
      </c>
      <c r="AA47">
        <v>87.06</v>
      </c>
      <c r="AB47">
        <v>43.53</v>
      </c>
      <c r="AC47">
        <v>2.63</v>
      </c>
      <c r="AD47">
        <v>5.64</v>
      </c>
      <c r="AE47">
        <v>5.64</v>
      </c>
    </row>
    <row r="48" spans="1:31">
      <c r="A48" t="s">
        <v>90</v>
      </c>
      <c r="B48" s="75">
        <v>187.7</v>
      </c>
      <c r="C48" s="75">
        <v>58.88</v>
      </c>
      <c r="D48" s="135">
        <f t="shared" si="0"/>
        <v>74.95</v>
      </c>
      <c r="E48" s="75"/>
      <c r="F48" s="78">
        <v>14.71</v>
      </c>
      <c r="G48" s="78">
        <v>14.71</v>
      </c>
      <c r="H48" s="78">
        <v>15.07</v>
      </c>
      <c r="I48">
        <v>35.4</v>
      </c>
      <c r="J48">
        <v>272.7</v>
      </c>
      <c r="K48">
        <v>49.81</v>
      </c>
      <c r="L48">
        <v>6.86</v>
      </c>
      <c r="M48">
        <v>43.98</v>
      </c>
      <c r="N48" s="135">
        <v>24.98</v>
      </c>
      <c r="O48" s="135">
        <v>24.99</v>
      </c>
      <c r="P48" s="135">
        <v>24.98</v>
      </c>
      <c r="Q48">
        <v>6.71</v>
      </c>
      <c r="R48">
        <v>102.19</v>
      </c>
      <c r="S48">
        <v>4.75</v>
      </c>
      <c r="T48">
        <v>9.69</v>
      </c>
      <c r="U48">
        <v>3.23</v>
      </c>
      <c r="V48">
        <v>3.23</v>
      </c>
      <c r="W48">
        <v>208.6</v>
      </c>
      <c r="X48">
        <v>41.72</v>
      </c>
      <c r="Y48">
        <v>82.22</v>
      </c>
      <c r="Z48">
        <v>45.04</v>
      </c>
      <c r="AA48">
        <v>88.48</v>
      </c>
      <c r="AB48">
        <v>44.23</v>
      </c>
      <c r="AC48">
        <v>2.66</v>
      </c>
      <c r="AD48">
        <v>6.21</v>
      </c>
      <c r="AE48">
        <v>6.21</v>
      </c>
    </row>
    <row r="49" spans="1:31">
      <c r="A49" t="s">
        <v>91</v>
      </c>
      <c r="B49" s="75">
        <v>187.7</v>
      </c>
      <c r="C49" s="75">
        <v>58.88</v>
      </c>
      <c r="D49" s="135">
        <f t="shared" si="0"/>
        <v>74.95</v>
      </c>
      <c r="E49" s="75"/>
      <c r="F49" s="78">
        <v>15.18</v>
      </c>
      <c r="G49" s="78">
        <v>15.18</v>
      </c>
      <c r="H49" s="78">
        <v>15.56</v>
      </c>
      <c r="I49">
        <v>35.4</v>
      </c>
      <c r="J49">
        <v>272.7</v>
      </c>
      <c r="K49">
        <v>49.81</v>
      </c>
      <c r="L49">
        <v>6.86</v>
      </c>
      <c r="M49">
        <v>43.83</v>
      </c>
      <c r="N49" s="135">
        <v>24.98</v>
      </c>
      <c r="O49" s="135">
        <v>24.99</v>
      </c>
      <c r="P49" s="135">
        <v>24.98</v>
      </c>
      <c r="Q49">
        <v>6.71</v>
      </c>
      <c r="R49">
        <v>103.82</v>
      </c>
      <c r="S49">
        <v>4.75</v>
      </c>
      <c r="T49">
        <v>10</v>
      </c>
      <c r="U49">
        <v>3.33</v>
      </c>
      <c r="V49">
        <v>3.34</v>
      </c>
      <c r="W49">
        <v>208.6</v>
      </c>
      <c r="X49">
        <v>41.72</v>
      </c>
      <c r="Y49">
        <v>82.75</v>
      </c>
      <c r="Z49">
        <v>46.64</v>
      </c>
      <c r="AA49">
        <v>88.48</v>
      </c>
      <c r="AB49">
        <v>44.23</v>
      </c>
      <c r="AC49">
        <v>2.67</v>
      </c>
      <c r="AD49">
        <v>7.06</v>
      </c>
      <c r="AE49">
        <v>7.06</v>
      </c>
    </row>
    <row r="50" spans="1:31">
      <c r="A50" t="s">
        <v>92</v>
      </c>
      <c r="B50" s="75">
        <v>187.7</v>
      </c>
      <c r="C50" s="75">
        <v>58.88</v>
      </c>
      <c r="D50" s="135">
        <f t="shared" si="0"/>
        <v>74.95</v>
      </c>
      <c r="E50" s="75"/>
      <c r="F50" s="78">
        <v>15.33</v>
      </c>
      <c r="G50" s="78">
        <v>15.33</v>
      </c>
      <c r="H50" s="78">
        <v>15.72</v>
      </c>
      <c r="I50">
        <v>35.4</v>
      </c>
      <c r="J50">
        <v>272.7</v>
      </c>
      <c r="K50">
        <v>49.81</v>
      </c>
      <c r="L50">
        <v>6.86</v>
      </c>
      <c r="M50">
        <v>43.89</v>
      </c>
      <c r="N50" s="135">
        <v>24.98</v>
      </c>
      <c r="O50" s="135">
        <v>24.99</v>
      </c>
      <c r="P50" s="135">
        <v>24.98</v>
      </c>
      <c r="Q50">
        <v>6.71</v>
      </c>
      <c r="R50">
        <v>103.86</v>
      </c>
      <c r="S50">
        <v>4.75</v>
      </c>
      <c r="T50">
        <v>10.61</v>
      </c>
      <c r="U50">
        <v>3.54</v>
      </c>
      <c r="V50">
        <v>3.54</v>
      </c>
      <c r="W50">
        <v>208.6</v>
      </c>
      <c r="X50">
        <v>41.72</v>
      </c>
      <c r="Y50">
        <v>82.98</v>
      </c>
      <c r="Z50">
        <v>46.3</v>
      </c>
      <c r="AA50">
        <v>92</v>
      </c>
      <c r="AB50">
        <v>46</v>
      </c>
      <c r="AC50">
        <v>2.76</v>
      </c>
      <c r="AD50">
        <v>7.32</v>
      </c>
      <c r="AE50">
        <v>7.32</v>
      </c>
    </row>
    <row r="51" spans="1:31">
      <c r="A51" t="s">
        <v>93</v>
      </c>
      <c r="B51" s="75">
        <v>187.7</v>
      </c>
      <c r="C51" s="75">
        <v>58.88</v>
      </c>
      <c r="D51" s="135">
        <f t="shared" si="0"/>
        <v>74.95</v>
      </c>
      <c r="E51" s="75"/>
      <c r="F51" s="78">
        <v>15.39</v>
      </c>
      <c r="G51" s="78">
        <v>15.39</v>
      </c>
      <c r="H51" s="78">
        <v>15.78</v>
      </c>
      <c r="I51">
        <v>35.4</v>
      </c>
      <c r="J51">
        <v>272.7</v>
      </c>
      <c r="K51">
        <v>49.81</v>
      </c>
      <c r="L51">
        <v>7.02</v>
      </c>
      <c r="M51">
        <v>43.93</v>
      </c>
      <c r="N51" s="135">
        <v>24.98</v>
      </c>
      <c r="O51" s="135">
        <v>24.99</v>
      </c>
      <c r="P51" s="135">
        <v>24.98</v>
      </c>
      <c r="Q51">
        <v>7.33</v>
      </c>
      <c r="R51">
        <v>105.63</v>
      </c>
      <c r="S51">
        <v>4.9000000000000004</v>
      </c>
      <c r="T51">
        <v>11.94</v>
      </c>
      <c r="U51">
        <v>3.98</v>
      </c>
      <c r="V51">
        <v>3.97</v>
      </c>
      <c r="W51">
        <v>208.6</v>
      </c>
      <c r="X51">
        <v>41.72</v>
      </c>
      <c r="Y51">
        <v>83.38</v>
      </c>
      <c r="Z51">
        <v>46.69</v>
      </c>
      <c r="AA51">
        <v>92</v>
      </c>
      <c r="AB51">
        <v>46</v>
      </c>
      <c r="AC51">
        <v>2.91</v>
      </c>
      <c r="AD51">
        <v>7.6</v>
      </c>
      <c r="AE51">
        <v>7.6</v>
      </c>
    </row>
    <row r="52" spans="1:31">
      <c r="A52" t="s">
        <v>94</v>
      </c>
      <c r="B52" s="75">
        <v>187.7</v>
      </c>
      <c r="C52" s="75">
        <v>58.88</v>
      </c>
      <c r="D52" s="135">
        <f t="shared" si="0"/>
        <v>74.95</v>
      </c>
      <c r="E52" s="75"/>
      <c r="F52" s="78">
        <v>15.45</v>
      </c>
      <c r="G52" s="78">
        <v>15.45</v>
      </c>
      <c r="H52" s="78">
        <v>15.83</v>
      </c>
      <c r="I52">
        <v>35.4</v>
      </c>
      <c r="J52">
        <v>272.7</v>
      </c>
      <c r="K52">
        <v>49.81</v>
      </c>
      <c r="L52">
        <v>7.02</v>
      </c>
      <c r="M52">
        <v>43.87</v>
      </c>
      <c r="N52" s="135">
        <v>24.98</v>
      </c>
      <c r="O52" s="135">
        <v>24.99</v>
      </c>
      <c r="P52" s="135">
        <v>24.98</v>
      </c>
      <c r="Q52">
        <v>7.33</v>
      </c>
      <c r="R52">
        <v>107.85</v>
      </c>
      <c r="S52">
        <v>4.9000000000000004</v>
      </c>
      <c r="T52">
        <v>12.1</v>
      </c>
      <c r="U52">
        <v>4.03</v>
      </c>
      <c r="V52">
        <v>4.03</v>
      </c>
      <c r="W52">
        <v>208.6</v>
      </c>
      <c r="X52">
        <v>41.72</v>
      </c>
      <c r="Y52">
        <v>83.76</v>
      </c>
      <c r="Z52">
        <v>45.99</v>
      </c>
      <c r="AA52">
        <v>92</v>
      </c>
      <c r="AB52">
        <v>46</v>
      </c>
      <c r="AC52">
        <v>2.98</v>
      </c>
      <c r="AD52">
        <v>7.89</v>
      </c>
      <c r="AE52">
        <v>7.89</v>
      </c>
    </row>
    <row r="53" spans="1:31">
      <c r="A53" t="s">
        <v>95</v>
      </c>
      <c r="B53" s="75">
        <v>187.7</v>
      </c>
      <c r="C53" s="75">
        <v>58.88</v>
      </c>
      <c r="D53" s="135">
        <f t="shared" si="0"/>
        <v>74.95</v>
      </c>
      <c r="E53" s="75"/>
      <c r="F53" s="78">
        <v>15.48</v>
      </c>
      <c r="G53" s="78">
        <v>15.48</v>
      </c>
      <c r="H53" s="78">
        <v>15.86</v>
      </c>
      <c r="I53">
        <v>35.4</v>
      </c>
      <c r="J53">
        <v>272.7</v>
      </c>
      <c r="K53">
        <v>49.81</v>
      </c>
      <c r="L53">
        <v>7.02</v>
      </c>
      <c r="M53">
        <v>43.92</v>
      </c>
      <c r="N53" s="135">
        <v>24.98</v>
      </c>
      <c r="O53" s="135">
        <v>24.99</v>
      </c>
      <c r="P53" s="135">
        <v>24.98</v>
      </c>
      <c r="Q53">
        <v>7.33</v>
      </c>
      <c r="R53">
        <v>107.98</v>
      </c>
      <c r="S53">
        <v>4.9000000000000004</v>
      </c>
      <c r="T53">
        <v>12.28</v>
      </c>
      <c r="U53">
        <v>4.0999999999999996</v>
      </c>
      <c r="V53">
        <v>4.09</v>
      </c>
      <c r="W53">
        <v>208.6</v>
      </c>
      <c r="X53">
        <v>41.72</v>
      </c>
      <c r="Y53">
        <v>84.52</v>
      </c>
      <c r="Z53">
        <v>46.32</v>
      </c>
      <c r="AA53">
        <v>92</v>
      </c>
      <c r="AB53">
        <v>46</v>
      </c>
      <c r="AC53">
        <v>3.12</v>
      </c>
      <c r="AD53">
        <v>7.45</v>
      </c>
      <c r="AE53">
        <v>7.45</v>
      </c>
    </row>
    <row r="54" spans="1:31">
      <c r="A54" t="s">
        <v>96</v>
      </c>
      <c r="B54" s="75">
        <v>187.7</v>
      </c>
      <c r="C54" s="75">
        <v>58.88</v>
      </c>
      <c r="D54" s="135">
        <f t="shared" si="0"/>
        <v>74.95</v>
      </c>
      <c r="E54" s="75"/>
      <c r="F54" s="78">
        <v>15.39</v>
      </c>
      <c r="G54" s="78">
        <v>15.39</v>
      </c>
      <c r="H54" s="78">
        <v>15.78</v>
      </c>
      <c r="I54">
        <v>35.4</v>
      </c>
      <c r="J54">
        <v>272.7</v>
      </c>
      <c r="K54">
        <v>49.81</v>
      </c>
      <c r="L54">
        <v>7.02</v>
      </c>
      <c r="M54">
        <v>43.91</v>
      </c>
      <c r="N54" s="135">
        <v>24.98</v>
      </c>
      <c r="O54" s="135">
        <v>24.99</v>
      </c>
      <c r="P54" s="135">
        <v>24.98</v>
      </c>
      <c r="Q54">
        <v>7.33</v>
      </c>
      <c r="R54">
        <v>106.21</v>
      </c>
      <c r="S54">
        <v>4.9000000000000004</v>
      </c>
      <c r="T54">
        <v>12.49</v>
      </c>
      <c r="U54">
        <v>4.16</v>
      </c>
      <c r="V54">
        <v>4.18</v>
      </c>
      <c r="W54">
        <v>208.6</v>
      </c>
      <c r="X54">
        <v>41.72</v>
      </c>
      <c r="Y54">
        <v>84.52</v>
      </c>
      <c r="Z54">
        <v>46.81</v>
      </c>
      <c r="AA54">
        <v>92</v>
      </c>
      <c r="AB54">
        <v>46</v>
      </c>
      <c r="AC54">
        <v>3.25</v>
      </c>
      <c r="AD54">
        <v>7.88</v>
      </c>
      <c r="AE54">
        <v>7.88</v>
      </c>
    </row>
    <row r="55" spans="1:31">
      <c r="A55" t="s">
        <v>97</v>
      </c>
      <c r="B55" s="75">
        <v>187.7</v>
      </c>
      <c r="C55" s="75">
        <v>58.88</v>
      </c>
      <c r="D55" s="135">
        <f t="shared" si="0"/>
        <v>74.95</v>
      </c>
      <c r="E55" s="75"/>
      <c r="F55" s="78">
        <v>15.29</v>
      </c>
      <c r="G55" s="78">
        <v>15.29</v>
      </c>
      <c r="H55" s="78">
        <v>15.67</v>
      </c>
      <c r="I55">
        <v>35.4</v>
      </c>
      <c r="J55">
        <v>272.7</v>
      </c>
      <c r="K55">
        <v>49.81</v>
      </c>
      <c r="L55">
        <v>7.8</v>
      </c>
      <c r="M55">
        <v>43.84</v>
      </c>
      <c r="N55" s="135">
        <v>24.98</v>
      </c>
      <c r="O55" s="135">
        <v>24.99</v>
      </c>
      <c r="P55" s="135">
        <v>24.98</v>
      </c>
      <c r="Q55">
        <v>8.48</v>
      </c>
      <c r="R55">
        <v>105.68</v>
      </c>
      <c r="S55">
        <v>5.03</v>
      </c>
      <c r="T55">
        <v>13</v>
      </c>
      <c r="U55">
        <v>4.33</v>
      </c>
      <c r="V55">
        <v>4.34</v>
      </c>
      <c r="W55">
        <v>208.6</v>
      </c>
      <c r="X55">
        <v>41.72</v>
      </c>
      <c r="Y55">
        <v>84.73</v>
      </c>
      <c r="Z55">
        <v>47.55</v>
      </c>
      <c r="AA55">
        <v>92</v>
      </c>
      <c r="AB55">
        <v>46</v>
      </c>
      <c r="AC55">
        <v>3.35</v>
      </c>
      <c r="AD55">
        <v>8.2100000000000009</v>
      </c>
      <c r="AE55">
        <v>8.2100000000000009</v>
      </c>
    </row>
    <row r="56" spans="1:31">
      <c r="A56" t="s">
        <v>98</v>
      </c>
      <c r="B56" s="75">
        <v>187.7</v>
      </c>
      <c r="C56" s="75">
        <v>58.88</v>
      </c>
      <c r="D56" s="135">
        <f t="shared" si="0"/>
        <v>74.95</v>
      </c>
      <c r="E56" s="75"/>
      <c r="F56" s="78">
        <v>15.09</v>
      </c>
      <c r="G56" s="78">
        <v>15.09</v>
      </c>
      <c r="H56" s="78">
        <v>15.47</v>
      </c>
      <c r="I56">
        <v>35.4</v>
      </c>
      <c r="J56">
        <v>272.7</v>
      </c>
      <c r="K56">
        <v>49.81</v>
      </c>
      <c r="L56">
        <v>7.8</v>
      </c>
      <c r="M56">
        <v>43.87</v>
      </c>
      <c r="N56" s="135">
        <v>24.98</v>
      </c>
      <c r="O56" s="135">
        <v>24.99</v>
      </c>
      <c r="P56" s="135">
        <v>24.98</v>
      </c>
      <c r="Q56">
        <v>8.48</v>
      </c>
      <c r="R56">
        <v>106.29</v>
      </c>
      <c r="S56">
        <v>5.03</v>
      </c>
      <c r="T56">
        <v>13.19</v>
      </c>
      <c r="U56">
        <v>4.4000000000000004</v>
      </c>
      <c r="V56">
        <v>4.3899999999999997</v>
      </c>
      <c r="W56">
        <v>208.6</v>
      </c>
      <c r="X56">
        <v>41.72</v>
      </c>
      <c r="Y56">
        <v>84.14</v>
      </c>
      <c r="Z56">
        <v>46.04</v>
      </c>
      <c r="AA56">
        <v>92</v>
      </c>
      <c r="AB56">
        <v>46</v>
      </c>
      <c r="AC56">
        <v>3.51</v>
      </c>
      <c r="AD56">
        <v>7.88</v>
      </c>
      <c r="AE56">
        <v>7.88</v>
      </c>
    </row>
    <row r="57" spans="1:31">
      <c r="A57" t="s">
        <v>99</v>
      </c>
      <c r="B57" s="75">
        <v>187.7</v>
      </c>
      <c r="C57" s="75">
        <v>58.88</v>
      </c>
      <c r="D57" s="135">
        <f t="shared" si="0"/>
        <v>74.95</v>
      </c>
      <c r="E57" s="75"/>
      <c r="F57" s="78">
        <v>14.92</v>
      </c>
      <c r="G57" s="78">
        <v>14.92</v>
      </c>
      <c r="H57" s="78">
        <v>15.3</v>
      </c>
      <c r="I57">
        <v>35.4</v>
      </c>
      <c r="J57">
        <v>272.7</v>
      </c>
      <c r="K57">
        <v>49.81</v>
      </c>
      <c r="L57">
        <v>7.8</v>
      </c>
      <c r="M57">
        <v>43.99</v>
      </c>
      <c r="N57" s="135">
        <v>24.98</v>
      </c>
      <c r="O57" s="135">
        <v>24.99</v>
      </c>
      <c r="P57" s="135">
        <v>24.98</v>
      </c>
      <c r="Q57">
        <v>8.48</v>
      </c>
      <c r="R57">
        <v>104.69</v>
      </c>
      <c r="S57">
        <v>5.03</v>
      </c>
      <c r="T57">
        <v>13.51</v>
      </c>
      <c r="U57">
        <v>4.5</v>
      </c>
      <c r="V57">
        <v>4.51</v>
      </c>
      <c r="W57">
        <v>208.6</v>
      </c>
      <c r="X57">
        <v>41.72</v>
      </c>
      <c r="Y57">
        <v>83.61</v>
      </c>
      <c r="Z57">
        <v>45.8</v>
      </c>
      <c r="AA57">
        <v>92</v>
      </c>
      <c r="AB57">
        <v>46</v>
      </c>
      <c r="AC57">
        <v>3.63</v>
      </c>
      <c r="AD57">
        <v>7.74</v>
      </c>
      <c r="AE57">
        <v>7.74</v>
      </c>
    </row>
    <row r="58" spans="1:31">
      <c r="A58" t="s">
        <v>100</v>
      </c>
      <c r="B58" s="75">
        <v>187.7</v>
      </c>
      <c r="C58" s="75">
        <v>58.88</v>
      </c>
      <c r="D58" s="135">
        <f t="shared" si="0"/>
        <v>74.95</v>
      </c>
      <c r="E58" s="75"/>
      <c r="F58" s="78">
        <v>14.84</v>
      </c>
      <c r="G58" s="78">
        <v>14.84</v>
      </c>
      <c r="H58" s="78">
        <v>15.21</v>
      </c>
      <c r="I58">
        <v>35.4</v>
      </c>
      <c r="J58">
        <v>272.7</v>
      </c>
      <c r="K58">
        <v>49.81</v>
      </c>
      <c r="L58">
        <v>7.8</v>
      </c>
      <c r="M58">
        <v>44</v>
      </c>
      <c r="N58" s="135">
        <v>24.98</v>
      </c>
      <c r="O58" s="135">
        <v>24.99</v>
      </c>
      <c r="P58" s="135">
        <v>24.98</v>
      </c>
      <c r="Q58">
        <v>8.48</v>
      </c>
      <c r="R58">
        <v>100.87</v>
      </c>
      <c r="S58">
        <v>5.03</v>
      </c>
      <c r="T58">
        <v>7.78</v>
      </c>
      <c r="U58">
        <v>2.59</v>
      </c>
      <c r="V58">
        <v>2.6</v>
      </c>
      <c r="W58">
        <v>208.6</v>
      </c>
      <c r="X58">
        <v>41.72</v>
      </c>
      <c r="Y58">
        <v>83.25</v>
      </c>
      <c r="Z58">
        <v>44.36</v>
      </c>
      <c r="AA58">
        <v>91.34</v>
      </c>
      <c r="AB58">
        <v>45.66</v>
      </c>
      <c r="AC58">
        <v>3.78</v>
      </c>
      <c r="AD58">
        <v>6.78</v>
      </c>
      <c r="AE58">
        <v>6.78</v>
      </c>
    </row>
    <row r="59" spans="1:31">
      <c r="A59" t="s">
        <v>101</v>
      </c>
      <c r="B59" s="75">
        <v>209.43</v>
      </c>
      <c r="C59" s="75">
        <v>65.930000000000007</v>
      </c>
      <c r="D59" s="135">
        <f t="shared" si="0"/>
        <v>74.95</v>
      </c>
      <c r="E59" s="75"/>
      <c r="F59" s="78">
        <v>14.22</v>
      </c>
      <c r="G59" s="78">
        <v>14.22</v>
      </c>
      <c r="H59" s="78">
        <v>14.57</v>
      </c>
      <c r="I59">
        <v>35.4</v>
      </c>
      <c r="J59">
        <v>272.7</v>
      </c>
      <c r="K59">
        <v>72.19</v>
      </c>
      <c r="L59">
        <v>8.9700000000000006</v>
      </c>
      <c r="M59">
        <v>43.95</v>
      </c>
      <c r="N59" s="135">
        <v>24.98</v>
      </c>
      <c r="O59" s="135">
        <v>24.99</v>
      </c>
      <c r="P59" s="135">
        <v>24.98</v>
      </c>
      <c r="Q59">
        <v>9.64</v>
      </c>
      <c r="R59">
        <v>97.02</v>
      </c>
      <c r="S59">
        <v>5.41</v>
      </c>
      <c r="T59">
        <v>7.94</v>
      </c>
      <c r="U59">
        <v>2.65</v>
      </c>
      <c r="V59">
        <v>2.64</v>
      </c>
      <c r="W59">
        <v>208.6</v>
      </c>
      <c r="X59">
        <v>41.72</v>
      </c>
      <c r="Y59">
        <v>82.39</v>
      </c>
      <c r="Z59">
        <v>42.72</v>
      </c>
      <c r="AA59">
        <v>90.67</v>
      </c>
      <c r="AB59">
        <v>45.33</v>
      </c>
      <c r="AC59">
        <v>2.54</v>
      </c>
      <c r="AD59">
        <v>6.88</v>
      </c>
      <c r="AE59">
        <v>6.88</v>
      </c>
    </row>
    <row r="60" spans="1:31">
      <c r="A60" t="s">
        <v>102</v>
      </c>
      <c r="B60" s="75">
        <v>209.43</v>
      </c>
      <c r="C60" s="75">
        <v>65.930000000000007</v>
      </c>
      <c r="D60" s="135">
        <f t="shared" si="0"/>
        <v>74.95</v>
      </c>
      <c r="E60" s="75"/>
      <c r="F60" s="78">
        <v>13.81</v>
      </c>
      <c r="G60" s="78">
        <v>13.81</v>
      </c>
      <c r="H60" s="78">
        <v>14.16</v>
      </c>
      <c r="I60">
        <v>35.4</v>
      </c>
      <c r="J60">
        <v>272.7</v>
      </c>
      <c r="K60">
        <v>72.19</v>
      </c>
      <c r="L60">
        <v>8.9700000000000006</v>
      </c>
      <c r="M60">
        <v>43.81</v>
      </c>
      <c r="N60" s="135">
        <v>24.98</v>
      </c>
      <c r="O60" s="135">
        <v>24.99</v>
      </c>
      <c r="P60" s="135">
        <v>24.98</v>
      </c>
      <c r="Q60">
        <v>9.64</v>
      </c>
      <c r="R60">
        <v>93.27</v>
      </c>
      <c r="S60">
        <v>5.41</v>
      </c>
      <c r="T60">
        <v>8.18</v>
      </c>
      <c r="U60">
        <v>2.73</v>
      </c>
      <c r="V60">
        <v>2.72</v>
      </c>
      <c r="W60">
        <v>208.6</v>
      </c>
      <c r="X60">
        <v>41.72</v>
      </c>
      <c r="Y60">
        <v>81.61</v>
      </c>
      <c r="Z60">
        <v>40.82</v>
      </c>
      <c r="AA60">
        <v>90</v>
      </c>
      <c r="AB60">
        <v>45</v>
      </c>
      <c r="AC60">
        <v>2.78</v>
      </c>
      <c r="AD60">
        <v>6.9</v>
      </c>
      <c r="AE60">
        <v>6.9</v>
      </c>
    </row>
    <row r="61" spans="1:31">
      <c r="A61" t="s">
        <v>103</v>
      </c>
      <c r="B61" s="75">
        <v>209.43</v>
      </c>
      <c r="C61" s="75">
        <v>65.930000000000007</v>
      </c>
      <c r="D61" s="135">
        <f t="shared" si="0"/>
        <v>74.95</v>
      </c>
      <c r="E61" s="75"/>
      <c r="F61" s="78">
        <v>13.28</v>
      </c>
      <c r="G61" s="78">
        <v>13.28</v>
      </c>
      <c r="H61" s="78">
        <v>13.6</v>
      </c>
      <c r="I61">
        <v>35.4</v>
      </c>
      <c r="J61">
        <v>272.7</v>
      </c>
      <c r="K61">
        <v>72.19</v>
      </c>
      <c r="L61">
        <v>8.9700000000000006</v>
      </c>
      <c r="M61">
        <v>43.89</v>
      </c>
      <c r="N61" s="135">
        <v>24.98</v>
      </c>
      <c r="O61" s="135">
        <v>24.99</v>
      </c>
      <c r="P61" s="135">
        <v>24.98</v>
      </c>
      <c r="Q61">
        <v>9.64</v>
      </c>
      <c r="R61">
        <v>88.83</v>
      </c>
      <c r="S61">
        <v>5.41</v>
      </c>
      <c r="T61">
        <v>8.42</v>
      </c>
      <c r="U61">
        <v>2.81</v>
      </c>
      <c r="V61">
        <v>2.8</v>
      </c>
      <c r="W61">
        <v>208.6</v>
      </c>
      <c r="X61">
        <v>41.72</v>
      </c>
      <c r="Y61">
        <v>80.39</v>
      </c>
      <c r="Z61">
        <v>39.36</v>
      </c>
      <c r="AA61">
        <v>88.67</v>
      </c>
      <c r="AB61">
        <v>44.33</v>
      </c>
      <c r="AC61">
        <v>2.86</v>
      </c>
      <c r="AD61">
        <v>6.68</v>
      </c>
      <c r="AE61">
        <v>6.68</v>
      </c>
    </row>
    <row r="62" spans="1:31">
      <c r="A62" t="s">
        <v>104</v>
      </c>
      <c r="B62" s="75">
        <v>209.43</v>
      </c>
      <c r="C62" s="75">
        <v>65.930000000000007</v>
      </c>
      <c r="D62" s="135">
        <f t="shared" si="0"/>
        <v>74.95</v>
      </c>
      <c r="E62" s="75"/>
      <c r="F62" s="78">
        <v>12.8</v>
      </c>
      <c r="G62" s="78">
        <v>12.8</v>
      </c>
      <c r="H62" s="78">
        <v>13.13</v>
      </c>
      <c r="I62">
        <v>35.4</v>
      </c>
      <c r="J62">
        <v>272.7</v>
      </c>
      <c r="K62">
        <v>72.19</v>
      </c>
      <c r="L62">
        <v>8.9700000000000006</v>
      </c>
      <c r="M62">
        <v>43.98</v>
      </c>
      <c r="N62" s="135">
        <v>24.98</v>
      </c>
      <c r="O62" s="135">
        <v>24.99</v>
      </c>
      <c r="P62" s="135">
        <v>24.98</v>
      </c>
      <c r="Q62">
        <v>9.64</v>
      </c>
      <c r="R62">
        <v>83.62</v>
      </c>
      <c r="S62">
        <v>5.41</v>
      </c>
      <c r="T62">
        <v>8.7100000000000009</v>
      </c>
      <c r="U62">
        <v>2.9</v>
      </c>
      <c r="V62">
        <v>2.91</v>
      </c>
      <c r="W62">
        <v>200.27</v>
      </c>
      <c r="X62">
        <v>40.049999999999997</v>
      </c>
      <c r="Y62">
        <v>77.97</v>
      </c>
      <c r="Z62">
        <v>37.74</v>
      </c>
      <c r="AA62">
        <v>83.34</v>
      </c>
      <c r="AB62">
        <v>41.66</v>
      </c>
      <c r="AC62">
        <v>3.07</v>
      </c>
      <c r="AD62">
        <v>6.69</v>
      </c>
      <c r="AE62">
        <v>6.69</v>
      </c>
    </row>
    <row r="63" spans="1:31">
      <c r="A63" t="s">
        <v>105</v>
      </c>
      <c r="B63" s="75">
        <v>209.43</v>
      </c>
      <c r="C63" s="75">
        <v>65.930000000000007</v>
      </c>
      <c r="D63" s="135">
        <f t="shared" si="0"/>
        <v>74.95</v>
      </c>
      <c r="E63" s="75"/>
      <c r="F63" s="78">
        <v>12.3</v>
      </c>
      <c r="G63" s="78">
        <v>12.3</v>
      </c>
      <c r="H63" s="78">
        <v>12.61</v>
      </c>
      <c r="I63">
        <v>35.4</v>
      </c>
      <c r="J63">
        <v>272.7</v>
      </c>
      <c r="K63">
        <v>72.19</v>
      </c>
      <c r="L63">
        <v>10.37</v>
      </c>
      <c r="M63">
        <v>43.93</v>
      </c>
      <c r="N63" s="135">
        <v>24.98</v>
      </c>
      <c r="O63" s="135">
        <v>24.99</v>
      </c>
      <c r="P63" s="135">
        <v>24.98</v>
      </c>
      <c r="Q63">
        <v>10.029999999999999</v>
      </c>
      <c r="R63">
        <v>76.28</v>
      </c>
      <c r="S63">
        <v>5.59</v>
      </c>
      <c r="T63">
        <v>8.84</v>
      </c>
      <c r="U63">
        <v>2.95</v>
      </c>
      <c r="V63">
        <v>2.94</v>
      </c>
      <c r="W63">
        <v>190.34</v>
      </c>
      <c r="X63">
        <v>38.07</v>
      </c>
      <c r="Y63">
        <v>57.28</v>
      </c>
      <c r="Z63">
        <v>29.72</v>
      </c>
      <c r="AA63">
        <v>72</v>
      </c>
      <c r="AB63">
        <v>36</v>
      </c>
      <c r="AC63">
        <v>3.49</v>
      </c>
      <c r="AD63">
        <v>6.98</v>
      </c>
      <c r="AE63">
        <v>6.98</v>
      </c>
    </row>
    <row r="64" spans="1:31">
      <c r="A64" t="s">
        <v>106</v>
      </c>
      <c r="B64" s="75">
        <v>209.43</v>
      </c>
      <c r="C64" s="75">
        <v>65.930000000000007</v>
      </c>
      <c r="D64" s="135">
        <f t="shared" si="0"/>
        <v>74.95</v>
      </c>
      <c r="E64" s="75"/>
      <c r="F64" s="78">
        <v>11.68</v>
      </c>
      <c r="G64" s="78">
        <v>11.68</v>
      </c>
      <c r="H64" s="78">
        <v>11.98</v>
      </c>
      <c r="I64">
        <v>35.4</v>
      </c>
      <c r="J64">
        <v>272.7</v>
      </c>
      <c r="K64">
        <v>72.19</v>
      </c>
      <c r="L64">
        <v>10.37</v>
      </c>
      <c r="M64">
        <v>44.08</v>
      </c>
      <c r="N64" s="135">
        <v>24.98</v>
      </c>
      <c r="O64" s="135">
        <v>24.99</v>
      </c>
      <c r="P64" s="135">
        <v>24.98</v>
      </c>
      <c r="Q64">
        <v>10.029999999999999</v>
      </c>
      <c r="R64">
        <v>70.61</v>
      </c>
      <c r="S64">
        <v>5.59</v>
      </c>
      <c r="T64">
        <v>8.93</v>
      </c>
      <c r="U64">
        <v>2.98</v>
      </c>
      <c r="V64">
        <v>2.97</v>
      </c>
      <c r="W64">
        <v>180.93</v>
      </c>
      <c r="X64">
        <v>36.19</v>
      </c>
      <c r="Y64">
        <v>53.96</v>
      </c>
      <c r="Z64">
        <v>27.82</v>
      </c>
      <c r="AA64">
        <v>74</v>
      </c>
      <c r="AB64">
        <v>37</v>
      </c>
      <c r="AC64">
        <v>3.47</v>
      </c>
      <c r="AD64">
        <v>7.29</v>
      </c>
      <c r="AE64">
        <v>7.29</v>
      </c>
    </row>
    <row r="65" spans="1:31">
      <c r="A65" t="s">
        <v>107</v>
      </c>
      <c r="B65" s="75">
        <v>209.43</v>
      </c>
      <c r="C65" s="75">
        <v>65.930000000000007</v>
      </c>
      <c r="D65" s="135">
        <f t="shared" si="0"/>
        <v>74.95</v>
      </c>
      <c r="E65" s="75"/>
      <c r="F65" s="78">
        <v>11.11</v>
      </c>
      <c r="G65" s="78">
        <v>11.11</v>
      </c>
      <c r="H65" s="78">
        <v>11.39</v>
      </c>
      <c r="I65">
        <v>35.4</v>
      </c>
      <c r="J65">
        <v>272.7</v>
      </c>
      <c r="K65">
        <v>72.19</v>
      </c>
      <c r="L65">
        <v>10.37</v>
      </c>
      <c r="M65">
        <v>44.19</v>
      </c>
      <c r="N65" s="135">
        <v>24.98</v>
      </c>
      <c r="O65" s="135">
        <v>24.99</v>
      </c>
      <c r="P65" s="135">
        <v>24.98</v>
      </c>
      <c r="Q65">
        <v>10.029999999999999</v>
      </c>
      <c r="R65">
        <v>64.03</v>
      </c>
      <c r="S65">
        <v>5.59</v>
      </c>
      <c r="T65">
        <v>16.62</v>
      </c>
      <c r="U65">
        <v>5.54</v>
      </c>
      <c r="V65">
        <v>5.55</v>
      </c>
      <c r="W65">
        <v>146.28</v>
      </c>
      <c r="X65">
        <v>29.26</v>
      </c>
      <c r="Y65">
        <v>50.84</v>
      </c>
      <c r="Z65">
        <v>25.84</v>
      </c>
      <c r="AA65">
        <v>67.34</v>
      </c>
      <c r="AB65">
        <v>33.659999999999997</v>
      </c>
      <c r="AC65">
        <v>4.01</v>
      </c>
      <c r="AD65">
        <v>20.84</v>
      </c>
      <c r="AE65">
        <v>20.84</v>
      </c>
    </row>
    <row r="66" spans="1:31">
      <c r="A66" t="s">
        <v>108</v>
      </c>
      <c r="B66" s="75">
        <v>209.43</v>
      </c>
      <c r="C66" s="75">
        <v>65.930000000000007</v>
      </c>
      <c r="D66" s="135">
        <f t="shared" si="0"/>
        <v>74.95</v>
      </c>
      <c r="E66" s="75"/>
      <c r="F66" s="78">
        <v>10.34</v>
      </c>
      <c r="G66" s="78">
        <v>10.34</v>
      </c>
      <c r="H66" s="78">
        <v>10.6</v>
      </c>
      <c r="I66">
        <v>35.4</v>
      </c>
      <c r="J66">
        <v>272.7</v>
      </c>
      <c r="K66">
        <v>72.19</v>
      </c>
      <c r="L66">
        <v>10.37</v>
      </c>
      <c r="M66">
        <v>44.18</v>
      </c>
      <c r="N66" s="135">
        <v>24.98</v>
      </c>
      <c r="O66" s="135">
        <v>24.99</v>
      </c>
      <c r="P66" s="135">
        <v>24.98</v>
      </c>
      <c r="Q66">
        <v>10.029999999999999</v>
      </c>
      <c r="R66">
        <v>56.13</v>
      </c>
      <c r="S66">
        <v>5.59</v>
      </c>
      <c r="T66">
        <v>15.8</v>
      </c>
      <c r="U66">
        <v>5.27</v>
      </c>
      <c r="V66">
        <v>5.26</v>
      </c>
      <c r="W66">
        <v>142.13</v>
      </c>
      <c r="X66">
        <v>28.43</v>
      </c>
      <c r="Y66">
        <v>47.16</v>
      </c>
      <c r="Z66">
        <v>24.1</v>
      </c>
      <c r="AA66">
        <v>56.67</v>
      </c>
      <c r="AB66">
        <v>28.33</v>
      </c>
      <c r="AC66">
        <v>3.95</v>
      </c>
      <c r="AD66">
        <v>19.829999999999998</v>
      </c>
      <c r="AE66">
        <v>19.829999999999998</v>
      </c>
    </row>
    <row r="67" spans="1:31">
      <c r="A67" t="s">
        <v>109</v>
      </c>
      <c r="B67" s="75">
        <v>209.43</v>
      </c>
      <c r="C67" s="75">
        <v>65.930000000000007</v>
      </c>
      <c r="D67" s="135">
        <f t="shared" si="0"/>
        <v>74.95</v>
      </c>
      <c r="E67" s="75"/>
      <c r="F67" s="78">
        <v>9.67</v>
      </c>
      <c r="G67" s="78">
        <v>9.67</v>
      </c>
      <c r="H67" s="78">
        <v>9.91</v>
      </c>
      <c r="I67">
        <v>35.4</v>
      </c>
      <c r="J67">
        <v>272.7</v>
      </c>
      <c r="K67">
        <v>72.19</v>
      </c>
      <c r="L67">
        <v>10.37</v>
      </c>
      <c r="M67">
        <v>44.09</v>
      </c>
      <c r="N67" s="135">
        <v>24.98</v>
      </c>
      <c r="O67" s="135">
        <v>24.99</v>
      </c>
      <c r="P67" s="135">
        <v>24.98</v>
      </c>
      <c r="Q67">
        <v>10.029999999999999</v>
      </c>
      <c r="R67">
        <v>48.52</v>
      </c>
      <c r="S67">
        <v>5.88</v>
      </c>
      <c r="T67">
        <v>15.34</v>
      </c>
      <c r="U67">
        <v>5.1100000000000003</v>
      </c>
      <c r="V67">
        <v>5.12</v>
      </c>
      <c r="W67">
        <v>133.78</v>
      </c>
      <c r="X67">
        <v>26.76</v>
      </c>
      <c r="Y67">
        <v>43.59</v>
      </c>
      <c r="Z67">
        <v>22.4</v>
      </c>
      <c r="AA67">
        <v>52.67</v>
      </c>
      <c r="AB67">
        <v>26.33</v>
      </c>
      <c r="AC67">
        <v>3.73</v>
      </c>
      <c r="AD67">
        <v>17.09</v>
      </c>
      <c r="AE67">
        <v>17.09</v>
      </c>
    </row>
    <row r="68" spans="1:31">
      <c r="A68" t="s">
        <v>110</v>
      </c>
      <c r="B68" s="75">
        <v>209.43</v>
      </c>
      <c r="C68" s="75">
        <v>65.930000000000007</v>
      </c>
      <c r="D68" s="135">
        <f t="shared" ref="D68:D98" si="1">N68+O68+P68</f>
        <v>74.95</v>
      </c>
      <c r="E68" s="75"/>
      <c r="F68" s="78">
        <v>8.77</v>
      </c>
      <c r="G68" s="78">
        <v>8.77</v>
      </c>
      <c r="H68" s="78">
        <v>8.99</v>
      </c>
      <c r="I68">
        <v>35.4</v>
      </c>
      <c r="J68">
        <v>272.7</v>
      </c>
      <c r="K68">
        <v>72.19</v>
      </c>
      <c r="L68">
        <v>10.37</v>
      </c>
      <c r="M68">
        <v>44.15</v>
      </c>
      <c r="N68" s="135">
        <v>24.98</v>
      </c>
      <c r="O68" s="135">
        <v>24.99</v>
      </c>
      <c r="P68" s="135">
        <v>24.98</v>
      </c>
      <c r="Q68">
        <v>10.029999999999999</v>
      </c>
      <c r="R68">
        <v>41.07</v>
      </c>
      <c r="S68">
        <v>5.88</v>
      </c>
      <c r="T68">
        <v>14.98</v>
      </c>
      <c r="U68">
        <v>4.99</v>
      </c>
      <c r="V68">
        <v>4.99</v>
      </c>
      <c r="W68">
        <v>124.92</v>
      </c>
      <c r="X68">
        <v>24.98</v>
      </c>
      <c r="Y68">
        <v>40.369999999999997</v>
      </c>
      <c r="Z68">
        <v>20.32</v>
      </c>
      <c r="AA68">
        <v>48.67</v>
      </c>
      <c r="AB68">
        <v>24.33</v>
      </c>
      <c r="AC68">
        <v>3.65</v>
      </c>
      <c r="AD68">
        <v>13.42</v>
      </c>
      <c r="AE68">
        <v>13.42</v>
      </c>
    </row>
    <row r="69" spans="1:31">
      <c r="A69" t="s">
        <v>111</v>
      </c>
      <c r="B69" s="75">
        <v>209.43</v>
      </c>
      <c r="C69" s="75">
        <v>65.930000000000007</v>
      </c>
      <c r="D69" s="135">
        <f t="shared" si="1"/>
        <v>74.95</v>
      </c>
      <c r="E69" s="75"/>
      <c r="F69" s="78">
        <v>7.88</v>
      </c>
      <c r="G69" s="78">
        <v>7.88</v>
      </c>
      <c r="H69" s="78">
        <v>8.07</v>
      </c>
      <c r="I69">
        <v>33.31</v>
      </c>
      <c r="J69">
        <v>272.7</v>
      </c>
      <c r="K69">
        <v>72.19</v>
      </c>
      <c r="L69">
        <v>10.45</v>
      </c>
      <c r="M69">
        <v>44.15</v>
      </c>
      <c r="N69" s="135">
        <v>24.98</v>
      </c>
      <c r="O69" s="135">
        <v>24.99</v>
      </c>
      <c r="P69" s="135">
        <v>24.98</v>
      </c>
      <c r="Q69">
        <v>10.029999999999999</v>
      </c>
      <c r="R69">
        <v>34.96</v>
      </c>
      <c r="S69">
        <v>5.88</v>
      </c>
      <c r="T69">
        <v>13.43</v>
      </c>
      <c r="U69">
        <v>4.4800000000000004</v>
      </c>
      <c r="V69">
        <v>4.47</v>
      </c>
      <c r="W69">
        <v>97.23</v>
      </c>
      <c r="X69">
        <v>19.45</v>
      </c>
      <c r="Y69">
        <v>36.01</v>
      </c>
      <c r="Z69">
        <v>22.17</v>
      </c>
      <c r="AA69">
        <v>44.67</v>
      </c>
      <c r="AB69">
        <v>22.33</v>
      </c>
      <c r="AC69">
        <v>3.36</v>
      </c>
      <c r="AD69">
        <v>9.2899999999999991</v>
      </c>
      <c r="AE69">
        <v>9.2899999999999991</v>
      </c>
    </row>
    <row r="70" spans="1:31">
      <c r="A70" t="s">
        <v>112</v>
      </c>
      <c r="B70" s="75">
        <v>209.43</v>
      </c>
      <c r="C70" s="75">
        <v>65.930000000000007</v>
      </c>
      <c r="D70" s="135">
        <f t="shared" si="1"/>
        <v>74.95</v>
      </c>
      <c r="E70" s="75"/>
      <c r="F70" s="78">
        <v>6.95</v>
      </c>
      <c r="G70" s="78">
        <v>6.95</v>
      </c>
      <c r="H70" s="78">
        <v>7.12</v>
      </c>
      <c r="I70">
        <v>33.31</v>
      </c>
      <c r="J70">
        <v>272.7</v>
      </c>
      <c r="K70">
        <v>72.19</v>
      </c>
      <c r="L70">
        <v>10.45</v>
      </c>
      <c r="M70">
        <v>44.16</v>
      </c>
      <c r="N70" s="135">
        <v>24.98</v>
      </c>
      <c r="O70" s="135">
        <v>24.99</v>
      </c>
      <c r="P70" s="135">
        <v>24.98</v>
      </c>
      <c r="Q70">
        <v>10.029999999999999</v>
      </c>
      <c r="R70">
        <v>27.16</v>
      </c>
      <c r="S70">
        <v>5.88</v>
      </c>
      <c r="T70">
        <v>12.61</v>
      </c>
      <c r="U70">
        <v>4.2</v>
      </c>
      <c r="V70">
        <v>4.22</v>
      </c>
      <c r="W70">
        <v>86.38</v>
      </c>
      <c r="X70">
        <v>17.28</v>
      </c>
      <c r="Y70">
        <v>31.15</v>
      </c>
      <c r="Z70">
        <v>18.75</v>
      </c>
      <c r="AA70">
        <v>38</v>
      </c>
      <c r="AB70">
        <v>19</v>
      </c>
      <c r="AC70">
        <v>2.08</v>
      </c>
      <c r="AD70">
        <v>8.52</v>
      </c>
      <c r="AE70">
        <v>8.52</v>
      </c>
    </row>
    <row r="71" spans="1:31">
      <c r="A71" t="s">
        <v>113</v>
      </c>
      <c r="B71" s="75">
        <v>209.43</v>
      </c>
      <c r="C71" s="75">
        <v>65.930000000000007</v>
      </c>
      <c r="D71" s="135">
        <f t="shared" si="1"/>
        <v>74.95</v>
      </c>
      <c r="E71" s="75"/>
      <c r="F71" s="78">
        <v>6.08</v>
      </c>
      <c r="G71" s="78">
        <v>6.08</v>
      </c>
      <c r="H71" s="78">
        <v>6.23</v>
      </c>
      <c r="I71">
        <v>33.31</v>
      </c>
      <c r="J71">
        <v>272.7</v>
      </c>
      <c r="K71">
        <v>72.19</v>
      </c>
      <c r="L71">
        <v>10.45</v>
      </c>
      <c r="M71">
        <v>44.18</v>
      </c>
      <c r="N71" s="135">
        <v>24.98</v>
      </c>
      <c r="O71" s="135">
        <v>24.99</v>
      </c>
      <c r="P71" s="135">
        <v>24.98</v>
      </c>
      <c r="Q71">
        <v>9.64</v>
      </c>
      <c r="R71">
        <v>20.09</v>
      </c>
      <c r="S71">
        <v>6.06</v>
      </c>
      <c r="T71">
        <v>20.079999999999998</v>
      </c>
      <c r="U71">
        <v>6.69</v>
      </c>
      <c r="V71">
        <v>6.69</v>
      </c>
      <c r="W71">
        <v>74.680000000000007</v>
      </c>
      <c r="X71">
        <v>14.94</v>
      </c>
      <c r="Y71">
        <v>26.27</v>
      </c>
      <c r="Z71">
        <v>15.46</v>
      </c>
      <c r="AA71">
        <v>29.33</v>
      </c>
      <c r="AB71">
        <v>14.67</v>
      </c>
      <c r="AC71">
        <v>1.74</v>
      </c>
      <c r="AD71">
        <v>13.42</v>
      </c>
      <c r="AE71">
        <v>13.42</v>
      </c>
    </row>
    <row r="72" spans="1:31">
      <c r="A72" t="s">
        <v>114</v>
      </c>
      <c r="B72" s="75">
        <v>209.43</v>
      </c>
      <c r="C72" s="75">
        <v>65.930000000000007</v>
      </c>
      <c r="D72" s="135">
        <f t="shared" si="1"/>
        <v>74.95</v>
      </c>
      <c r="E72" s="75"/>
      <c r="F72" s="78">
        <v>5.04</v>
      </c>
      <c r="G72" s="78">
        <v>5.04</v>
      </c>
      <c r="H72" s="78">
        <v>5.17</v>
      </c>
      <c r="I72">
        <v>33.31</v>
      </c>
      <c r="J72">
        <v>272.7</v>
      </c>
      <c r="K72">
        <v>72.19</v>
      </c>
      <c r="L72">
        <v>10.45</v>
      </c>
      <c r="M72">
        <v>44.21</v>
      </c>
      <c r="N72" s="135">
        <v>24.98</v>
      </c>
      <c r="O72" s="135">
        <v>24.99</v>
      </c>
      <c r="P72" s="135">
        <v>24.98</v>
      </c>
      <c r="Q72">
        <v>9.64</v>
      </c>
      <c r="R72">
        <v>13.93</v>
      </c>
      <c r="S72">
        <v>6.06</v>
      </c>
      <c r="T72">
        <v>19.87</v>
      </c>
      <c r="U72">
        <v>6.62</v>
      </c>
      <c r="V72">
        <v>6.64</v>
      </c>
      <c r="W72">
        <v>62.92</v>
      </c>
      <c r="X72">
        <v>12.58</v>
      </c>
      <c r="Y72">
        <v>21.96</v>
      </c>
      <c r="Z72">
        <v>12.29</v>
      </c>
      <c r="AA72">
        <v>24</v>
      </c>
      <c r="AB72">
        <v>12</v>
      </c>
      <c r="AC72">
        <v>1.71</v>
      </c>
      <c r="AD72">
        <v>12.86</v>
      </c>
      <c r="AE72">
        <v>12.86</v>
      </c>
    </row>
    <row r="73" spans="1:31">
      <c r="A73" t="s">
        <v>115</v>
      </c>
      <c r="B73" s="75">
        <v>209.43</v>
      </c>
      <c r="C73" s="75">
        <v>65.930000000000007</v>
      </c>
      <c r="D73" s="135">
        <f t="shared" si="1"/>
        <v>52.53</v>
      </c>
      <c r="E73" s="75"/>
      <c r="F73" s="78">
        <v>4.05</v>
      </c>
      <c r="G73" s="78">
        <v>4.05</v>
      </c>
      <c r="H73" s="78">
        <v>4.1500000000000004</v>
      </c>
      <c r="I73">
        <v>33.31</v>
      </c>
      <c r="J73">
        <v>272.7</v>
      </c>
      <c r="K73">
        <v>72.19</v>
      </c>
      <c r="L73">
        <v>10.45</v>
      </c>
      <c r="M73">
        <v>44.11</v>
      </c>
      <c r="N73" s="135">
        <v>16.36</v>
      </c>
      <c r="O73" s="135">
        <v>19.809999999999999</v>
      </c>
      <c r="P73" s="135">
        <v>16.36</v>
      </c>
      <c r="Q73">
        <v>9.64</v>
      </c>
      <c r="R73">
        <v>8.6199999999999992</v>
      </c>
      <c r="S73">
        <v>6.06</v>
      </c>
      <c r="T73">
        <v>19.34</v>
      </c>
      <c r="U73">
        <v>6.45</v>
      </c>
      <c r="V73">
        <v>6.44</v>
      </c>
      <c r="W73">
        <v>43.88</v>
      </c>
      <c r="X73">
        <v>8.7799999999999994</v>
      </c>
      <c r="Y73">
        <v>20.56</v>
      </c>
      <c r="Z73">
        <v>9.2100000000000009</v>
      </c>
      <c r="AA73">
        <v>18</v>
      </c>
      <c r="AB73">
        <v>9</v>
      </c>
      <c r="AC73">
        <v>1.67</v>
      </c>
      <c r="AD73">
        <v>12.2</v>
      </c>
      <c r="AE73">
        <v>12.2</v>
      </c>
    </row>
    <row r="74" spans="1:31">
      <c r="A74" t="s">
        <v>116</v>
      </c>
      <c r="B74" s="75">
        <v>209.43</v>
      </c>
      <c r="C74" s="75">
        <v>65.930000000000007</v>
      </c>
      <c r="D74" s="135">
        <f t="shared" si="1"/>
        <v>31.6</v>
      </c>
      <c r="E74" s="75"/>
      <c r="F74" s="78">
        <v>3.2</v>
      </c>
      <c r="G74" s="78">
        <v>3.2</v>
      </c>
      <c r="H74" s="78">
        <v>3.28</v>
      </c>
      <c r="I74">
        <v>33.31</v>
      </c>
      <c r="J74">
        <v>272.7</v>
      </c>
      <c r="K74">
        <v>72.19</v>
      </c>
      <c r="L74">
        <v>10.45</v>
      </c>
      <c r="M74">
        <v>44.09</v>
      </c>
      <c r="N74" s="135">
        <v>9.0299999999999994</v>
      </c>
      <c r="O74" s="135">
        <v>13.54</v>
      </c>
      <c r="P74" s="135">
        <v>9.0299999999999994</v>
      </c>
      <c r="Q74">
        <v>9.64</v>
      </c>
      <c r="R74">
        <v>4.34</v>
      </c>
      <c r="S74">
        <v>6.06</v>
      </c>
      <c r="T74">
        <v>18.73</v>
      </c>
      <c r="U74">
        <v>6.24</v>
      </c>
      <c r="V74">
        <v>6.25</v>
      </c>
      <c r="W74">
        <v>33.71</v>
      </c>
      <c r="X74">
        <v>6.74</v>
      </c>
      <c r="Y74">
        <v>19.34</v>
      </c>
      <c r="Z74">
        <v>6.5</v>
      </c>
      <c r="AA74">
        <v>13.33</v>
      </c>
      <c r="AB74">
        <v>6.67</v>
      </c>
      <c r="AC74">
        <v>1.7</v>
      </c>
      <c r="AD74">
        <v>11.42</v>
      </c>
      <c r="AE74">
        <v>11.42</v>
      </c>
    </row>
    <row r="75" spans="1:31">
      <c r="A75" t="s">
        <v>117</v>
      </c>
      <c r="B75" s="75">
        <v>232.7</v>
      </c>
      <c r="C75" s="75">
        <v>65.930000000000007</v>
      </c>
      <c r="D75" s="135">
        <f t="shared" si="1"/>
        <v>0</v>
      </c>
      <c r="E75" s="75"/>
      <c r="F75" s="78">
        <v>2.44</v>
      </c>
      <c r="G75" s="78">
        <v>2.44</v>
      </c>
      <c r="H75" s="78">
        <v>2.5</v>
      </c>
      <c r="I75">
        <v>33.31</v>
      </c>
      <c r="J75">
        <v>272.7</v>
      </c>
      <c r="K75">
        <v>72.19</v>
      </c>
      <c r="L75">
        <v>9.74</v>
      </c>
      <c r="M75">
        <v>44.19</v>
      </c>
      <c r="N75" s="135">
        <v>0</v>
      </c>
      <c r="O75" s="135">
        <v>0</v>
      </c>
      <c r="P75" s="135">
        <v>0</v>
      </c>
      <c r="Q75">
        <v>9.64</v>
      </c>
      <c r="R75">
        <v>1.78</v>
      </c>
      <c r="S75">
        <v>6.44</v>
      </c>
      <c r="T75">
        <v>38.9</v>
      </c>
      <c r="U75">
        <v>12.97</v>
      </c>
      <c r="V75">
        <v>12.95</v>
      </c>
      <c r="W75">
        <v>25.67</v>
      </c>
      <c r="X75">
        <v>5.13</v>
      </c>
      <c r="Y75">
        <v>15.04</v>
      </c>
      <c r="Z75">
        <v>5.61</v>
      </c>
      <c r="AA75">
        <v>5.33</v>
      </c>
      <c r="AB75">
        <v>2.67</v>
      </c>
      <c r="AC75">
        <v>9.42</v>
      </c>
      <c r="AD75">
        <v>26.44</v>
      </c>
      <c r="AE75">
        <v>26.44</v>
      </c>
    </row>
    <row r="76" spans="1:31">
      <c r="A76" t="s">
        <v>118</v>
      </c>
      <c r="B76" s="75">
        <v>232.7</v>
      </c>
      <c r="C76" s="75">
        <v>65.930000000000007</v>
      </c>
      <c r="D76" s="135">
        <f t="shared" si="1"/>
        <v>0</v>
      </c>
      <c r="E76" s="75"/>
      <c r="F76" s="78">
        <v>1.79</v>
      </c>
      <c r="G76" s="78">
        <v>1.79</v>
      </c>
      <c r="H76" s="78">
        <v>1.83</v>
      </c>
      <c r="I76">
        <v>33.31</v>
      </c>
      <c r="J76">
        <v>272.7</v>
      </c>
      <c r="K76">
        <v>72.19</v>
      </c>
      <c r="L76">
        <v>9.74</v>
      </c>
      <c r="M76">
        <v>44.1</v>
      </c>
      <c r="N76" s="135">
        <v>0</v>
      </c>
      <c r="O76" s="135">
        <v>0</v>
      </c>
      <c r="P76" s="135">
        <v>0</v>
      </c>
      <c r="Q76">
        <v>9.64</v>
      </c>
      <c r="R76">
        <v>0.53</v>
      </c>
      <c r="S76">
        <v>6.44</v>
      </c>
      <c r="T76">
        <v>37.85</v>
      </c>
      <c r="U76">
        <v>12.62</v>
      </c>
      <c r="V76">
        <v>12.62</v>
      </c>
      <c r="W76">
        <v>17.62</v>
      </c>
      <c r="X76">
        <v>3.52</v>
      </c>
      <c r="Y76">
        <v>11.21</v>
      </c>
      <c r="Z76">
        <v>2.5099999999999998</v>
      </c>
      <c r="AA76">
        <v>5.3</v>
      </c>
      <c r="AB76">
        <v>2.7</v>
      </c>
      <c r="AC76">
        <v>9.2899999999999991</v>
      </c>
      <c r="AD76">
        <v>25.99</v>
      </c>
      <c r="AE76">
        <v>25.99</v>
      </c>
    </row>
    <row r="77" spans="1:31">
      <c r="A77" t="s">
        <v>119</v>
      </c>
      <c r="B77" s="75">
        <v>232.7</v>
      </c>
      <c r="C77" s="75">
        <v>65.930000000000007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33.31</v>
      </c>
      <c r="J77">
        <v>272.7</v>
      </c>
      <c r="K77">
        <v>72.19</v>
      </c>
      <c r="L77">
        <v>9.74</v>
      </c>
      <c r="M77">
        <v>44.17</v>
      </c>
      <c r="N77" s="135">
        <v>0</v>
      </c>
      <c r="O77" s="135">
        <v>0</v>
      </c>
      <c r="P77" s="135">
        <v>0</v>
      </c>
      <c r="Q77">
        <v>9.64</v>
      </c>
      <c r="R77">
        <v>0</v>
      </c>
      <c r="S77">
        <v>6.44</v>
      </c>
      <c r="T77">
        <v>36.94</v>
      </c>
      <c r="U77">
        <v>12.31</v>
      </c>
      <c r="V77">
        <v>12.33</v>
      </c>
      <c r="W77">
        <v>9.58</v>
      </c>
      <c r="X77">
        <v>1.91</v>
      </c>
      <c r="Y77">
        <v>8.1</v>
      </c>
      <c r="Z77">
        <v>0</v>
      </c>
      <c r="AA77">
        <v>2.7</v>
      </c>
      <c r="AB77">
        <v>1.3</v>
      </c>
      <c r="AC77">
        <v>9.01</v>
      </c>
      <c r="AD77">
        <v>25.74</v>
      </c>
      <c r="AE77">
        <v>25.74</v>
      </c>
    </row>
    <row r="78" spans="1:31">
      <c r="A78" t="s">
        <v>120</v>
      </c>
      <c r="B78" s="75">
        <v>232.7</v>
      </c>
      <c r="C78" s="75">
        <v>65.930000000000007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33.31</v>
      </c>
      <c r="J78">
        <v>272.7</v>
      </c>
      <c r="K78">
        <v>72.19</v>
      </c>
      <c r="L78">
        <v>9.74</v>
      </c>
      <c r="M78">
        <v>44.09</v>
      </c>
      <c r="N78" s="135">
        <v>0</v>
      </c>
      <c r="O78" s="135">
        <v>0</v>
      </c>
      <c r="P78" s="135">
        <v>0</v>
      </c>
      <c r="Q78">
        <v>9.64</v>
      </c>
      <c r="R78">
        <v>0</v>
      </c>
      <c r="S78">
        <v>6.44</v>
      </c>
      <c r="T78">
        <v>36.42</v>
      </c>
      <c r="U78">
        <v>12.14</v>
      </c>
      <c r="V78">
        <v>12.15</v>
      </c>
      <c r="W78">
        <v>1.52</v>
      </c>
      <c r="X78">
        <v>0.3</v>
      </c>
      <c r="Y78">
        <v>5.67</v>
      </c>
      <c r="Z78">
        <v>0</v>
      </c>
      <c r="AA78">
        <v>2</v>
      </c>
      <c r="AB78">
        <v>1</v>
      </c>
      <c r="AC78">
        <v>8.69</v>
      </c>
      <c r="AD78">
        <v>25.24</v>
      </c>
      <c r="AE78">
        <v>25.24</v>
      </c>
    </row>
    <row r="79" spans="1:31">
      <c r="A79" t="s">
        <v>121</v>
      </c>
      <c r="B79" s="75">
        <v>232.7</v>
      </c>
      <c r="C79" s="75">
        <v>65.930000000000007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33.31</v>
      </c>
      <c r="J79">
        <v>272.7</v>
      </c>
      <c r="K79">
        <v>72.19</v>
      </c>
      <c r="L79">
        <v>9.36</v>
      </c>
      <c r="M79">
        <v>44.19</v>
      </c>
      <c r="N79" s="135">
        <v>0</v>
      </c>
      <c r="O79" s="135">
        <v>0</v>
      </c>
      <c r="P79" s="135">
        <v>0</v>
      </c>
      <c r="Q79">
        <v>9.1</v>
      </c>
      <c r="R79">
        <v>0</v>
      </c>
      <c r="S79">
        <v>6.44</v>
      </c>
      <c r="T79">
        <v>35.26</v>
      </c>
      <c r="U79">
        <v>11.75</v>
      </c>
      <c r="V79">
        <v>11.76</v>
      </c>
      <c r="W79">
        <v>0.86</v>
      </c>
      <c r="X79">
        <v>0.17</v>
      </c>
      <c r="Y79">
        <v>3.63</v>
      </c>
      <c r="Z79">
        <v>0</v>
      </c>
      <c r="AA79">
        <v>0</v>
      </c>
      <c r="AB79">
        <v>0</v>
      </c>
      <c r="AC79">
        <v>9.35</v>
      </c>
      <c r="AD79">
        <v>24.01</v>
      </c>
      <c r="AE79">
        <v>24.01</v>
      </c>
    </row>
    <row r="80" spans="1:31">
      <c r="A80" t="s">
        <v>122</v>
      </c>
      <c r="B80" s="75">
        <v>232.7</v>
      </c>
      <c r="C80" s="75">
        <v>65.930000000000007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33.31</v>
      </c>
      <c r="J80">
        <v>272.7</v>
      </c>
      <c r="K80">
        <v>72.19</v>
      </c>
      <c r="L80">
        <v>9.36</v>
      </c>
      <c r="M80">
        <v>44.2</v>
      </c>
      <c r="N80" s="135">
        <v>0</v>
      </c>
      <c r="O80" s="135">
        <v>0</v>
      </c>
      <c r="P80" s="135">
        <v>0</v>
      </c>
      <c r="Q80">
        <v>9.1</v>
      </c>
      <c r="R80">
        <v>0</v>
      </c>
      <c r="S80">
        <v>6.44</v>
      </c>
      <c r="T80">
        <v>34.93</v>
      </c>
      <c r="U80">
        <v>11.64</v>
      </c>
      <c r="V80">
        <v>11.65</v>
      </c>
      <c r="W80">
        <v>0</v>
      </c>
      <c r="X80">
        <v>0</v>
      </c>
      <c r="Y80">
        <v>1.47</v>
      </c>
      <c r="Z80">
        <v>0</v>
      </c>
      <c r="AA80">
        <v>0</v>
      </c>
      <c r="AB80">
        <v>0</v>
      </c>
      <c r="AC80">
        <v>10.11</v>
      </c>
      <c r="AD80">
        <v>22.59</v>
      </c>
      <c r="AE80">
        <v>22.59</v>
      </c>
    </row>
    <row r="81" spans="1:31">
      <c r="A81" t="s">
        <v>123</v>
      </c>
      <c r="B81" s="75">
        <v>232.7</v>
      </c>
      <c r="C81" s="75">
        <v>65.930000000000007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33.31</v>
      </c>
      <c r="J81">
        <v>272.7</v>
      </c>
      <c r="K81">
        <v>72.19</v>
      </c>
      <c r="L81">
        <v>9.36</v>
      </c>
      <c r="M81">
        <v>44.11</v>
      </c>
      <c r="N81" s="135">
        <v>0</v>
      </c>
      <c r="O81" s="135">
        <v>0</v>
      </c>
      <c r="P81" s="135">
        <v>0</v>
      </c>
      <c r="Q81">
        <v>9.1</v>
      </c>
      <c r="R81">
        <v>0</v>
      </c>
      <c r="S81">
        <v>6.44</v>
      </c>
      <c r="T81">
        <v>34.78</v>
      </c>
      <c r="U81">
        <v>11.59</v>
      </c>
      <c r="V81">
        <v>11.6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10.32</v>
      </c>
      <c r="AD81">
        <v>22.04</v>
      </c>
      <c r="AE81">
        <v>22.04</v>
      </c>
    </row>
    <row r="82" spans="1:31">
      <c r="A82" t="s">
        <v>124</v>
      </c>
      <c r="B82" s="75">
        <v>232.7</v>
      </c>
      <c r="C82" s="75">
        <v>65.930000000000007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33.31</v>
      </c>
      <c r="J82">
        <v>272.7</v>
      </c>
      <c r="K82">
        <v>72.19</v>
      </c>
      <c r="L82">
        <v>9.36</v>
      </c>
      <c r="M82">
        <v>44.12</v>
      </c>
      <c r="N82" s="135">
        <v>0</v>
      </c>
      <c r="O82" s="135">
        <v>0</v>
      </c>
      <c r="P82" s="135">
        <v>0</v>
      </c>
      <c r="Q82">
        <v>9.1</v>
      </c>
      <c r="R82">
        <v>0</v>
      </c>
      <c r="S82">
        <v>6.44</v>
      </c>
      <c r="T82">
        <v>25.04</v>
      </c>
      <c r="U82">
        <v>8.35</v>
      </c>
      <c r="V82">
        <v>8.34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5.01</v>
      </c>
      <c r="AD82">
        <v>11.82</v>
      </c>
      <c r="AE82">
        <v>11.82</v>
      </c>
    </row>
    <row r="83" spans="1:31">
      <c r="A83" t="s">
        <v>125</v>
      </c>
      <c r="B83" s="75">
        <v>232.7</v>
      </c>
      <c r="C83" s="75">
        <v>65.930000000000007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33.31</v>
      </c>
      <c r="J83">
        <v>272.7</v>
      </c>
      <c r="K83">
        <v>72.19</v>
      </c>
      <c r="L83">
        <v>8.9700000000000006</v>
      </c>
      <c r="M83">
        <v>44.11</v>
      </c>
      <c r="N83" s="135">
        <v>0</v>
      </c>
      <c r="O83" s="135">
        <v>0</v>
      </c>
      <c r="P83" s="135">
        <v>0</v>
      </c>
      <c r="Q83">
        <v>8.7200000000000006</v>
      </c>
      <c r="R83">
        <v>0</v>
      </c>
      <c r="S83">
        <v>6.24</v>
      </c>
      <c r="T83">
        <v>25.34</v>
      </c>
      <c r="U83">
        <v>8.4499999999999993</v>
      </c>
      <c r="V83">
        <v>8.4499999999999993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5.26</v>
      </c>
      <c r="AD83">
        <v>11.04</v>
      </c>
      <c r="AE83">
        <v>11.04</v>
      </c>
    </row>
    <row r="84" spans="1:31">
      <c r="A84" t="s">
        <v>126</v>
      </c>
      <c r="B84" s="75">
        <v>232.7</v>
      </c>
      <c r="C84" s="75">
        <v>65.930000000000007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33.31</v>
      </c>
      <c r="J84">
        <v>272.7</v>
      </c>
      <c r="K84">
        <v>72.19</v>
      </c>
      <c r="L84">
        <v>8.9700000000000006</v>
      </c>
      <c r="M84">
        <v>44.08</v>
      </c>
      <c r="N84" s="135">
        <v>0</v>
      </c>
      <c r="O84" s="135">
        <v>0</v>
      </c>
      <c r="P84" s="135">
        <v>0</v>
      </c>
      <c r="Q84">
        <v>8.7200000000000006</v>
      </c>
      <c r="R84">
        <v>0</v>
      </c>
      <c r="S84">
        <v>6.24</v>
      </c>
      <c r="T84">
        <v>25.72</v>
      </c>
      <c r="U84">
        <v>8.57</v>
      </c>
      <c r="V84">
        <v>8.57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5.51</v>
      </c>
      <c r="AD84">
        <v>10.97</v>
      </c>
      <c r="AE84">
        <v>10.97</v>
      </c>
    </row>
    <row r="85" spans="1:31">
      <c r="A85" t="s">
        <v>127</v>
      </c>
      <c r="B85" s="75">
        <v>232.7</v>
      </c>
      <c r="C85" s="75">
        <v>65.930000000000007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33.31</v>
      </c>
      <c r="J85">
        <v>272.7</v>
      </c>
      <c r="K85">
        <v>72.19</v>
      </c>
      <c r="L85">
        <v>8.9700000000000006</v>
      </c>
      <c r="M85">
        <v>44.07</v>
      </c>
      <c r="N85" s="135">
        <v>0</v>
      </c>
      <c r="O85" s="135">
        <v>0</v>
      </c>
      <c r="P85" s="135">
        <v>0</v>
      </c>
      <c r="Q85">
        <v>8.7200000000000006</v>
      </c>
      <c r="R85">
        <v>0</v>
      </c>
      <c r="S85">
        <v>6.24</v>
      </c>
      <c r="T85">
        <v>26.5</v>
      </c>
      <c r="U85">
        <v>8.84</v>
      </c>
      <c r="V85">
        <v>8.83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5.72</v>
      </c>
      <c r="AD85">
        <v>11.33</v>
      </c>
      <c r="AE85">
        <v>11.33</v>
      </c>
    </row>
    <row r="86" spans="1:31">
      <c r="A86" t="s">
        <v>128</v>
      </c>
      <c r="B86" s="75">
        <v>232.7</v>
      </c>
      <c r="C86" s="75">
        <v>65.930000000000007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33.31</v>
      </c>
      <c r="J86">
        <v>272.7</v>
      </c>
      <c r="K86">
        <v>72.19</v>
      </c>
      <c r="L86">
        <v>8.9700000000000006</v>
      </c>
      <c r="M86">
        <v>44.19</v>
      </c>
      <c r="N86" s="135">
        <v>0</v>
      </c>
      <c r="O86" s="135">
        <v>0</v>
      </c>
      <c r="P86" s="135">
        <v>0</v>
      </c>
      <c r="Q86">
        <v>8.7200000000000006</v>
      </c>
      <c r="R86">
        <v>0</v>
      </c>
      <c r="S86">
        <v>6.24</v>
      </c>
      <c r="T86">
        <v>26.97</v>
      </c>
      <c r="U86">
        <v>8.99</v>
      </c>
      <c r="V86">
        <v>8.99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5.87</v>
      </c>
      <c r="AD86">
        <v>11.46</v>
      </c>
      <c r="AE86">
        <v>11.46</v>
      </c>
    </row>
    <row r="87" spans="1:31">
      <c r="A87" t="s">
        <v>129</v>
      </c>
      <c r="B87" s="75">
        <v>232.7</v>
      </c>
      <c r="C87" s="75">
        <v>65.930000000000007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33.31</v>
      </c>
      <c r="J87">
        <v>272.7</v>
      </c>
      <c r="K87">
        <v>72.19</v>
      </c>
      <c r="L87">
        <v>8.58</v>
      </c>
      <c r="M87">
        <v>44.2</v>
      </c>
      <c r="N87" s="135">
        <v>0</v>
      </c>
      <c r="O87" s="135">
        <v>0</v>
      </c>
      <c r="P87" s="135">
        <v>0</v>
      </c>
      <c r="Q87">
        <v>8.41</v>
      </c>
      <c r="R87">
        <v>0</v>
      </c>
      <c r="S87">
        <v>6.06</v>
      </c>
      <c r="T87">
        <v>20.309999999999999</v>
      </c>
      <c r="U87">
        <v>6.77</v>
      </c>
      <c r="V87">
        <v>6.77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3.38</v>
      </c>
      <c r="AD87">
        <v>7.45</v>
      </c>
      <c r="AE87">
        <v>7.45</v>
      </c>
    </row>
    <row r="88" spans="1:31">
      <c r="A88" t="s">
        <v>130</v>
      </c>
      <c r="B88" s="75">
        <v>232.7</v>
      </c>
      <c r="C88" s="75">
        <v>65.930000000000007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33.31</v>
      </c>
      <c r="J88">
        <v>272.7</v>
      </c>
      <c r="K88">
        <v>72.19</v>
      </c>
      <c r="L88">
        <v>8.58</v>
      </c>
      <c r="M88">
        <v>44.21</v>
      </c>
      <c r="N88" s="135">
        <v>0</v>
      </c>
      <c r="O88" s="135">
        <v>0</v>
      </c>
      <c r="P88" s="135">
        <v>0</v>
      </c>
      <c r="Q88">
        <v>8.41</v>
      </c>
      <c r="R88">
        <v>0</v>
      </c>
      <c r="S88">
        <v>6.06</v>
      </c>
      <c r="T88">
        <v>20.190000000000001</v>
      </c>
      <c r="U88">
        <v>6.73</v>
      </c>
      <c r="V88">
        <v>6.74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3.36</v>
      </c>
      <c r="AD88">
        <v>7.39</v>
      </c>
      <c r="AE88">
        <v>7.39</v>
      </c>
    </row>
    <row r="89" spans="1:31">
      <c r="A89" t="s">
        <v>131</v>
      </c>
      <c r="B89" s="75">
        <v>232.7</v>
      </c>
      <c r="C89" s="75">
        <v>65.930000000000007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33.31</v>
      </c>
      <c r="J89">
        <v>272.7</v>
      </c>
      <c r="K89">
        <v>72.19</v>
      </c>
      <c r="L89">
        <v>8.58</v>
      </c>
      <c r="M89">
        <v>44.15</v>
      </c>
      <c r="N89" s="135">
        <v>0</v>
      </c>
      <c r="O89" s="135">
        <v>0</v>
      </c>
      <c r="P89" s="135">
        <v>0</v>
      </c>
      <c r="Q89">
        <v>8.41</v>
      </c>
      <c r="R89">
        <v>0</v>
      </c>
      <c r="S89">
        <v>6.06</v>
      </c>
      <c r="T89">
        <v>20.05</v>
      </c>
      <c r="U89">
        <v>6.68</v>
      </c>
      <c r="V89">
        <v>6.68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3.56</v>
      </c>
      <c r="AD89">
        <v>7.64</v>
      </c>
      <c r="AE89">
        <v>7.64</v>
      </c>
    </row>
    <row r="90" spans="1:31">
      <c r="A90" t="s">
        <v>132</v>
      </c>
      <c r="B90" s="75">
        <v>232.7</v>
      </c>
      <c r="C90" s="75">
        <v>65.930000000000007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33.31</v>
      </c>
      <c r="J90">
        <v>272.7</v>
      </c>
      <c r="K90">
        <v>72.19</v>
      </c>
      <c r="L90">
        <v>8.58</v>
      </c>
      <c r="M90">
        <v>44.15</v>
      </c>
      <c r="N90" s="135">
        <v>0</v>
      </c>
      <c r="O90" s="135">
        <v>0</v>
      </c>
      <c r="P90" s="135">
        <v>0</v>
      </c>
      <c r="Q90">
        <v>8.41</v>
      </c>
      <c r="R90">
        <v>0</v>
      </c>
      <c r="S90">
        <v>6.06</v>
      </c>
      <c r="T90">
        <v>20.12</v>
      </c>
      <c r="U90">
        <v>6.71</v>
      </c>
      <c r="V90">
        <v>6.7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3.56</v>
      </c>
      <c r="AD90">
        <v>7.6</v>
      </c>
      <c r="AE90">
        <v>7.6</v>
      </c>
    </row>
    <row r="91" spans="1:31">
      <c r="A91" t="s">
        <v>133</v>
      </c>
      <c r="B91" s="75">
        <v>232.7</v>
      </c>
      <c r="C91" s="75">
        <v>65.930000000000007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33.31</v>
      </c>
      <c r="J91">
        <v>272.7</v>
      </c>
      <c r="K91">
        <v>72.19</v>
      </c>
      <c r="L91">
        <v>8.19</v>
      </c>
      <c r="M91">
        <v>44.07</v>
      </c>
      <c r="N91" s="135">
        <v>0</v>
      </c>
      <c r="O91" s="135">
        <v>0</v>
      </c>
      <c r="P91" s="135">
        <v>0</v>
      </c>
      <c r="Q91">
        <v>8.1</v>
      </c>
      <c r="R91">
        <v>0</v>
      </c>
      <c r="S91">
        <v>5.88</v>
      </c>
      <c r="T91">
        <v>20.29</v>
      </c>
      <c r="U91">
        <v>6.76</v>
      </c>
      <c r="V91">
        <v>6.77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2.41</v>
      </c>
      <c r="AD91">
        <v>7.46</v>
      </c>
      <c r="AE91">
        <v>7.46</v>
      </c>
    </row>
    <row r="92" spans="1:31">
      <c r="A92" t="s">
        <v>134</v>
      </c>
      <c r="B92" s="75">
        <v>232.7</v>
      </c>
      <c r="C92" s="75">
        <v>65.930000000000007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33.31</v>
      </c>
      <c r="J92">
        <v>272.7</v>
      </c>
      <c r="K92">
        <v>72.19</v>
      </c>
      <c r="L92">
        <v>8.19</v>
      </c>
      <c r="M92">
        <v>44.21</v>
      </c>
      <c r="N92" s="135">
        <v>0</v>
      </c>
      <c r="O92" s="135">
        <v>0</v>
      </c>
      <c r="P92" s="135">
        <v>0</v>
      </c>
      <c r="Q92">
        <v>8.1</v>
      </c>
      <c r="R92">
        <v>0</v>
      </c>
      <c r="S92">
        <v>5.88</v>
      </c>
      <c r="T92">
        <v>20.23</v>
      </c>
      <c r="U92">
        <v>6.74</v>
      </c>
      <c r="V92">
        <v>6.74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2.5499999999999998</v>
      </c>
      <c r="AD92">
        <v>7.54</v>
      </c>
      <c r="AE92">
        <v>7.54</v>
      </c>
    </row>
    <row r="93" spans="1:31">
      <c r="A93" t="s">
        <v>135</v>
      </c>
      <c r="B93" s="75">
        <v>232.7</v>
      </c>
      <c r="C93" s="75">
        <v>65.930000000000007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33.31</v>
      </c>
      <c r="J93">
        <v>272.7</v>
      </c>
      <c r="K93">
        <v>72.19</v>
      </c>
      <c r="L93">
        <v>8.19</v>
      </c>
      <c r="M93">
        <v>44.08</v>
      </c>
      <c r="N93" s="135">
        <v>0</v>
      </c>
      <c r="O93" s="135">
        <v>0</v>
      </c>
      <c r="P93" s="135">
        <v>0</v>
      </c>
      <c r="Q93">
        <v>8.1</v>
      </c>
      <c r="R93">
        <v>0</v>
      </c>
      <c r="S93">
        <v>5.88</v>
      </c>
      <c r="T93">
        <v>20.43</v>
      </c>
      <c r="U93">
        <v>6.81</v>
      </c>
      <c r="V93">
        <v>6.81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2.42</v>
      </c>
      <c r="AD93">
        <v>18.95</v>
      </c>
      <c r="AE93">
        <v>18.95</v>
      </c>
    </row>
    <row r="94" spans="1:31">
      <c r="A94" t="s">
        <v>136</v>
      </c>
      <c r="B94" s="75">
        <v>232.7</v>
      </c>
      <c r="C94" s="75">
        <v>65.930000000000007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33.31</v>
      </c>
      <c r="J94">
        <v>272.7</v>
      </c>
      <c r="K94">
        <v>72.19</v>
      </c>
      <c r="L94">
        <v>8.19</v>
      </c>
      <c r="M94">
        <v>44.12</v>
      </c>
      <c r="N94" s="135">
        <v>0</v>
      </c>
      <c r="O94" s="135">
        <v>0</v>
      </c>
      <c r="P94" s="135">
        <v>0</v>
      </c>
      <c r="Q94">
        <v>8.1</v>
      </c>
      <c r="R94">
        <v>0</v>
      </c>
      <c r="S94">
        <v>5.88</v>
      </c>
      <c r="T94">
        <v>20.05</v>
      </c>
      <c r="U94">
        <v>6.68</v>
      </c>
      <c r="V94">
        <v>6.68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2.09</v>
      </c>
      <c r="AD94">
        <v>18</v>
      </c>
      <c r="AE94">
        <v>18</v>
      </c>
    </row>
    <row r="95" spans="1:31">
      <c r="A95" t="s">
        <v>137</v>
      </c>
      <c r="B95" s="75">
        <v>232.7</v>
      </c>
      <c r="C95" s="75">
        <v>65.930000000000007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33.31</v>
      </c>
      <c r="J95">
        <v>272.7</v>
      </c>
      <c r="K95">
        <v>72.19</v>
      </c>
      <c r="L95">
        <v>8.0399999999999991</v>
      </c>
      <c r="M95">
        <v>44.12</v>
      </c>
      <c r="N95" s="135">
        <v>0</v>
      </c>
      <c r="O95" s="135">
        <v>0</v>
      </c>
      <c r="P95" s="135">
        <v>0</v>
      </c>
      <c r="Q95">
        <v>7.71</v>
      </c>
      <c r="R95">
        <v>0</v>
      </c>
      <c r="S95">
        <v>5.69</v>
      </c>
      <c r="T95">
        <v>22.14</v>
      </c>
      <c r="U95">
        <v>7.38</v>
      </c>
      <c r="V95">
        <v>7.39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2.2799999999999998</v>
      </c>
      <c r="AD95">
        <v>16.670000000000002</v>
      </c>
      <c r="AE95">
        <v>16.670000000000002</v>
      </c>
    </row>
    <row r="96" spans="1:31">
      <c r="A96" t="s">
        <v>138</v>
      </c>
      <c r="B96" s="75">
        <v>232.7</v>
      </c>
      <c r="C96" s="75">
        <v>65.930000000000007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33.31</v>
      </c>
      <c r="J96">
        <v>272.7</v>
      </c>
      <c r="K96">
        <v>72.19</v>
      </c>
      <c r="L96">
        <v>8.0399999999999991</v>
      </c>
      <c r="M96">
        <v>44.08</v>
      </c>
      <c r="N96" s="135">
        <v>0</v>
      </c>
      <c r="O96" s="135">
        <v>0</v>
      </c>
      <c r="P96" s="135">
        <v>0</v>
      </c>
      <c r="Q96">
        <v>7.71</v>
      </c>
      <c r="R96">
        <v>0</v>
      </c>
      <c r="S96">
        <v>5.69</v>
      </c>
      <c r="T96">
        <v>22.24</v>
      </c>
      <c r="U96">
        <v>7.41</v>
      </c>
      <c r="V96">
        <v>7.41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2.4700000000000002</v>
      </c>
      <c r="AD96">
        <v>7.41</v>
      </c>
      <c r="AE96">
        <v>7.41</v>
      </c>
    </row>
    <row r="97" spans="1:36">
      <c r="A97" t="s">
        <v>139</v>
      </c>
      <c r="B97" s="75">
        <v>232.7</v>
      </c>
      <c r="C97" s="75">
        <v>65.930000000000007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33.31</v>
      </c>
      <c r="J97">
        <v>272.7</v>
      </c>
      <c r="K97">
        <v>72.19</v>
      </c>
      <c r="L97">
        <v>8.0399999999999991</v>
      </c>
      <c r="M97">
        <v>44.07</v>
      </c>
      <c r="N97" s="135">
        <v>0</v>
      </c>
      <c r="O97" s="135">
        <v>0</v>
      </c>
      <c r="P97" s="135">
        <v>0</v>
      </c>
      <c r="Q97">
        <v>7.71</v>
      </c>
      <c r="R97">
        <v>0</v>
      </c>
      <c r="S97">
        <v>5.69</v>
      </c>
      <c r="T97">
        <v>22.26</v>
      </c>
      <c r="U97">
        <v>7.42</v>
      </c>
      <c r="V97">
        <v>7.43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2.79</v>
      </c>
      <c r="AD97">
        <v>7.39</v>
      </c>
      <c r="AE97">
        <v>7.39</v>
      </c>
    </row>
    <row r="98" spans="1:36">
      <c r="A98" t="s">
        <v>140</v>
      </c>
      <c r="B98" s="75">
        <v>232.7</v>
      </c>
      <c r="C98" s="75">
        <v>65.930000000000007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33.31</v>
      </c>
      <c r="J98">
        <v>272.7</v>
      </c>
      <c r="K98">
        <v>72.19</v>
      </c>
      <c r="L98">
        <v>8.0399999999999991</v>
      </c>
      <c r="M98">
        <v>44.14</v>
      </c>
      <c r="N98" s="135">
        <v>0</v>
      </c>
      <c r="O98" s="135">
        <v>0</v>
      </c>
      <c r="P98" s="135">
        <v>0</v>
      </c>
      <c r="Q98">
        <v>7.71</v>
      </c>
      <c r="R98">
        <v>0</v>
      </c>
      <c r="S98">
        <v>5.69</v>
      </c>
      <c r="T98">
        <v>22.06</v>
      </c>
      <c r="U98">
        <v>7.35</v>
      </c>
      <c r="V98">
        <v>7.36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2.78</v>
      </c>
      <c r="AD98">
        <v>7.42</v>
      </c>
      <c r="AE98">
        <v>7.42</v>
      </c>
    </row>
    <row r="99" spans="1:36">
      <c r="A99" t="s">
        <v>141</v>
      </c>
      <c r="B99" s="75">
        <f>SUM(B3:B98)/4000</f>
        <v>5.276815000000008</v>
      </c>
      <c r="C99" s="75">
        <f t="shared" ref="C99:L99" si="2">SUM(C3:C98)/4000</f>
        <v>1.5117050000000025</v>
      </c>
      <c r="D99" s="135">
        <f t="shared" ref="D99" si="3">SUM(D3:D98)/4000</f>
        <v>0.80347499999999961</v>
      </c>
      <c r="E99" s="75"/>
      <c r="F99" s="78">
        <f t="shared" si="2"/>
        <v>0.1168925</v>
      </c>
      <c r="G99" s="78">
        <f t="shared" si="2"/>
        <v>0.1168925</v>
      </c>
      <c r="H99" s="78">
        <f t="shared" si="2"/>
        <v>0.11980750000000003</v>
      </c>
      <c r="I99">
        <f t="shared" si="2"/>
        <v>0.82243000000000022</v>
      </c>
      <c r="J99">
        <f t="shared" si="2"/>
        <v>6.5448000000000111</v>
      </c>
      <c r="K99">
        <f t="shared" si="2"/>
        <v>1.598279999999997</v>
      </c>
      <c r="L99">
        <f t="shared" si="2"/>
        <v>0.19602000000000025</v>
      </c>
      <c r="M99">
        <f t="shared" ref="M99:AB99" si="4">SUM(M3:M98)/4000</f>
        <v>1.0551674999999998</v>
      </c>
      <c r="N99" s="135">
        <f t="shared" si="4"/>
        <v>0.26720500000000008</v>
      </c>
      <c r="O99" s="135">
        <f t="shared" si="4"/>
        <v>0.26906500000000005</v>
      </c>
      <c r="P99" s="135">
        <f t="shared" si="4"/>
        <v>0.26720500000000008</v>
      </c>
      <c r="Q99">
        <f t="shared" si="4"/>
        <v>0.18710000000000002</v>
      </c>
      <c r="R99">
        <f t="shared" si="4"/>
        <v>0.83042500000000008</v>
      </c>
      <c r="S99">
        <f t="shared" si="4"/>
        <v>0.13000999999999996</v>
      </c>
      <c r="T99">
        <f t="shared" si="4"/>
        <v>0.37924249999999998</v>
      </c>
      <c r="U99">
        <f t="shared" si="4"/>
        <v>0.12640750000000001</v>
      </c>
      <c r="V99">
        <f t="shared" si="4"/>
        <v>0.1264525</v>
      </c>
      <c r="W99">
        <f t="shared" si="4"/>
        <v>1.7099525000000004</v>
      </c>
      <c r="X99">
        <f t="shared" si="4"/>
        <v>0.34198750000000011</v>
      </c>
      <c r="Y99">
        <f t="shared" si="4"/>
        <v>0.62868500000000005</v>
      </c>
      <c r="Z99">
        <f t="shared" si="4"/>
        <v>0.3405125</v>
      </c>
      <c r="AA99">
        <f t="shared" si="4"/>
        <v>0.71873500000000012</v>
      </c>
      <c r="AB99">
        <f t="shared" si="4"/>
        <v>0.35933750000000003</v>
      </c>
      <c r="AC99">
        <f t="shared" ref="AC99:AJ99" si="5">SUM(AC3:AC98)/4000</f>
        <v>9.4137500000000013E-2</v>
      </c>
      <c r="AD99">
        <f t="shared" si="5"/>
        <v>0.25355</v>
      </c>
      <c r="AE99">
        <f t="shared" si="5"/>
        <v>0.25355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44815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44815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10.847</v>
      </c>
      <c r="C18" s="136">
        <f>'IDT-1 Calculation'!DG18</f>
        <v>-20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9.1530000000000005</v>
      </c>
      <c r="G18" s="141">
        <f t="shared" si="0"/>
        <v>0</v>
      </c>
    </row>
    <row r="19" spans="1:7">
      <c r="A19" s="140" t="s">
        <v>61</v>
      </c>
      <c r="B19" s="136">
        <f>'IDT-1 Calculation'!DF19</f>
        <v>38.749000000000002</v>
      </c>
      <c r="C19" s="136">
        <f>'IDT-1 Calculation'!DG19</f>
        <v>-30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-8.7490000000000006</v>
      </c>
      <c r="G19" s="141">
        <f t="shared" si="0"/>
        <v>0</v>
      </c>
    </row>
    <row r="20" spans="1:7">
      <c r="A20" s="140" t="s">
        <v>62</v>
      </c>
      <c r="B20" s="136">
        <f>'IDT-1 Calculation'!DF20</f>
        <v>76.549000000000007</v>
      </c>
      <c r="C20" s="136">
        <f>'IDT-1 Calculation'!DG20</f>
        <v>-45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-31.548999999999999</v>
      </c>
      <c r="G20" s="141">
        <f t="shared" si="0"/>
        <v>0</v>
      </c>
    </row>
    <row r="21" spans="1:7">
      <c r="A21" s="140" t="s">
        <v>63</v>
      </c>
      <c r="B21" s="136">
        <f>'IDT-1 Calculation'!DF21</f>
        <v>105.01900000000001</v>
      </c>
      <c r="C21" s="136">
        <f>'IDT-1 Calculation'!DG21</f>
        <v>-55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-50.018999999999998</v>
      </c>
      <c r="G21" s="141">
        <f t="shared" si="0"/>
        <v>0</v>
      </c>
    </row>
    <row r="22" spans="1:7">
      <c r="A22" s="140" t="s">
        <v>64</v>
      </c>
      <c r="B22" s="136">
        <f>'IDT-1 Calculation'!DF22</f>
        <v>137.07900000000001</v>
      </c>
      <c r="C22" s="136">
        <f>'IDT-1 Calculation'!DG22</f>
        <v>-65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-72.078999999999994</v>
      </c>
      <c r="G22" s="141">
        <f t="shared" si="0"/>
        <v>0</v>
      </c>
    </row>
    <row r="23" spans="1:7">
      <c r="A23" s="140" t="s">
        <v>65</v>
      </c>
      <c r="B23" s="136">
        <f>'IDT-1 Calculation'!DF23</f>
        <v>172.53100000000001</v>
      </c>
      <c r="C23" s="136">
        <f>'IDT-1 Calculation'!DG23</f>
        <v>-80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-92.531000000000006</v>
      </c>
      <c r="G23" s="141">
        <f t="shared" si="0"/>
        <v>0</v>
      </c>
    </row>
    <row r="24" spans="1:7">
      <c r="A24" s="140" t="s">
        <v>66</v>
      </c>
      <c r="B24" s="136">
        <f>'IDT-1 Calculation'!DF24</f>
        <v>206</v>
      </c>
      <c r="C24" s="136">
        <f>'IDT-1 Calculation'!DG24</f>
        <v>-94.427999999999997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-111.572</v>
      </c>
      <c r="G24" s="141">
        <f t="shared" si="0"/>
        <v>0</v>
      </c>
    </row>
    <row r="25" spans="1:7">
      <c r="A25" s="140" t="s">
        <v>67</v>
      </c>
      <c r="B25" s="136">
        <f>'IDT-1 Calculation'!DF25</f>
        <v>171</v>
      </c>
      <c r="C25" s="136">
        <f>'IDT-1 Calculation'!DG25</f>
        <v>-72.394999999999996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-98.605000000000004</v>
      </c>
      <c r="G25" s="141">
        <f t="shared" si="0"/>
        <v>0</v>
      </c>
    </row>
    <row r="26" spans="1:7">
      <c r="A26" s="140" t="s">
        <v>68</v>
      </c>
      <c r="B26" s="136">
        <f>'IDT-1 Calculation'!DF26</f>
        <v>129</v>
      </c>
      <c r="C26" s="136">
        <f>'IDT-1 Calculation'!DG26</f>
        <v>-54.613999999999997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-74.385999999999996</v>
      </c>
      <c r="G26" s="141">
        <f t="shared" si="0"/>
        <v>0</v>
      </c>
    </row>
    <row r="27" spans="1:7">
      <c r="A27" s="140" t="s">
        <v>69</v>
      </c>
      <c r="B27" s="136">
        <f>'IDT-1 Calculation'!DF27</f>
        <v>234.49199999999999</v>
      </c>
      <c r="C27" s="136">
        <f>'IDT-1 Calculation'!DG27</f>
        <v>-45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-189.49199999999999</v>
      </c>
      <c r="G27" s="141">
        <f t="shared" si="0"/>
        <v>0</v>
      </c>
    </row>
    <row r="28" spans="1:7">
      <c r="A28" s="140" t="s">
        <v>70</v>
      </c>
      <c r="B28" s="136">
        <f>'IDT-1 Calculation'!DF28</f>
        <v>251</v>
      </c>
      <c r="C28" s="136">
        <f>'IDT-1 Calculation'!DG28</f>
        <v>-55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-196</v>
      </c>
      <c r="G28" s="141">
        <f t="shared" si="0"/>
        <v>0</v>
      </c>
    </row>
    <row r="29" spans="1:7">
      <c r="A29" s="140" t="s">
        <v>71</v>
      </c>
      <c r="B29" s="136">
        <f>'IDT-1 Calculation'!DF29</f>
        <v>246</v>
      </c>
      <c r="C29" s="136">
        <f>'IDT-1 Calculation'!DG29</f>
        <v>-55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-191</v>
      </c>
      <c r="G29" s="141">
        <f t="shared" si="0"/>
        <v>0</v>
      </c>
    </row>
    <row r="30" spans="1:7">
      <c r="A30" s="140" t="s">
        <v>72</v>
      </c>
      <c r="B30" s="136">
        <f>'IDT-1 Calculation'!DF30</f>
        <v>215</v>
      </c>
      <c r="C30" s="136">
        <f>'IDT-1 Calculation'!DG30</f>
        <v>-75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-140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181</v>
      </c>
      <c r="C31" s="136">
        <f>'IDT-1 Calculation'!DG31</f>
        <v>-76.629000000000005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-104.371</v>
      </c>
      <c r="G31" s="141">
        <f t="shared" si="0"/>
        <v>0</v>
      </c>
    </row>
    <row r="32" spans="1:7">
      <c r="A32" s="140" t="s">
        <v>74</v>
      </c>
      <c r="B32" s="136">
        <f>'IDT-1 Calculation'!DF32</f>
        <v>138</v>
      </c>
      <c r="C32" s="136">
        <f>'IDT-1 Calculation'!DG32</f>
        <v>-58.423999999999999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-79.575999999999993</v>
      </c>
      <c r="G32" s="141">
        <f t="shared" si="0"/>
        <v>0</v>
      </c>
    </row>
    <row r="33" spans="1:7">
      <c r="A33" s="140" t="s">
        <v>75</v>
      </c>
      <c r="B33" s="136">
        <f>'IDT-1 Calculation'!DF33</f>
        <v>79</v>
      </c>
      <c r="C33" s="136">
        <f>'IDT-1 Calculation'!DG33</f>
        <v>-33.445999999999998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-45.554000000000002</v>
      </c>
      <c r="G33" s="141">
        <f t="shared" si="0"/>
        <v>0</v>
      </c>
    </row>
    <row r="34" spans="1:7">
      <c r="A34" s="140" t="s">
        <v>76</v>
      </c>
      <c r="B34" s="136">
        <f>'IDT-1 Calculation'!DF34</f>
        <v>44</v>
      </c>
      <c r="C34" s="136">
        <f>'IDT-1 Calculation'!DG34</f>
        <v>-18.628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-25.372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5.423</v>
      </c>
      <c r="C65" s="136">
        <f>'IDT-1 Calculation'!DG65</f>
        <v>-10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4.577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5.423</v>
      </c>
      <c r="C66" s="136">
        <f>'IDT-1 Calculation'!DG66</f>
        <v>-10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4.577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8.1349999999999998</v>
      </c>
      <c r="C67" s="136">
        <f>'IDT-1 Calculation'!DG67</f>
        <v>-15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6.8650000000000002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8.1349999999999998</v>
      </c>
      <c r="C68" s="136">
        <f>'IDT-1 Calculation'!DG68</f>
        <v>-15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6.8650000000000002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5.423</v>
      </c>
      <c r="C69" s="136">
        <f>'IDT-1 Calculation'!DG69</f>
        <v>-10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4.577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2.7120000000000002</v>
      </c>
      <c r="C70" s="136">
        <f>'IDT-1 Calculation'!DG70</f>
        <v>-5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2.2879999999999998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0.61762924999999991</v>
      </c>
      <c r="C99" s="152">
        <f>SUM(C3:C98)/4000</f>
        <v>-0.24964100000000003</v>
      </c>
      <c r="D99" s="152">
        <f>SUM(D3:D98)/4000</f>
        <v>0</v>
      </c>
      <c r="E99" s="152">
        <f>SUM(E3:E98)/4000</f>
        <v>0</v>
      </c>
      <c r="F99" s="152">
        <f>SUM(F3:F98)/4000</f>
        <v>-0.36798825000000007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19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160.78640343573548</v>
      </c>
      <c r="L3">
        <v>130.95060227557408</v>
      </c>
      <c r="M3">
        <v>31.890582959641257</v>
      </c>
      <c r="N3">
        <v>51.878874530690645</v>
      </c>
      <c r="O3">
        <v>73.285625156367274</v>
      </c>
      <c r="P3">
        <v>24.82255809656758</v>
      </c>
      <c r="Q3">
        <v>9.5842931442080364</v>
      </c>
      <c r="R3">
        <v>18.616576763990267</v>
      </c>
      <c r="S3">
        <v>11.591431184056271</v>
      </c>
      <c r="T3">
        <v>0</v>
      </c>
      <c r="U3">
        <v>50.390629268736909</v>
      </c>
      <c r="V3">
        <v>9.09644776119403</v>
      </c>
      <c r="W3">
        <v>15.279507296175508</v>
      </c>
      <c r="X3">
        <v>64.790125382427107</v>
      </c>
      <c r="Y3">
        <v>0</v>
      </c>
      <c r="Z3">
        <v>2.8784289599999999</v>
      </c>
      <c r="AA3">
        <v>18.511436736</v>
      </c>
      <c r="AB3">
        <v>11.568563136000002</v>
      </c>
      <c r="AC3">
        <v>8.5010146560000006</v>
      </c>
      <c r="AD3">
        <v>16.071074640000003</v>
      </c>
      <c r="AE3">
        <v>21.712535395200003</v>
      </c>
      <c r="AF3">
        <v>6.1515000000000013</v>
      </c>
      <c r="AG3">
        <v>25.689714719999998</v>
      </c>
      <c r="AH3">
        <v>67.171467599999986</v>
      </c>
      <c r="AI3">
        <v>1.3977539999999999</v>
      </c>
      <c r="AJ3">
        <v>0</v>
      </c>
      <c r="AK3">
        <v>22.073040000000006</v>
      </c>
      <c r="AL3">
        <v>59.209269999999989</v>
      </c>
      <c r="AM3">
        <v>0</v>
      </c>
      <c r="AN3">
        <v>0</v>
      </c>
      <c r="AO3">
        <v>12.783355200000003</v>
      </c>
      <c r="AP3">
        <v>5.6824135199999999</v>
      </c>
      <c r="AQ3">
        <v>32.359470000000002</v>
      </c>
      <c r="AR3">
        <v>23.031648000000001</v>
      </c>
      <c r="AS3">
        <v>14.297646528000003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30.462441731656583</v>
      </c>
      <c r="BB3">
        <f>SUM(B3:AZ3)-BA3</f>
        <v>971.59154861490777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160.78640343573548</v>
      </c>
      <c r="L4">
        <v>130.95060227557408</v>
      </c>
      <c r="M4">
        <v>31.890582959641257</v>
      </c>
      <c r="N4">
        <v>51.878874530690645</v>
      </c>
      <c r="O4">
        <v>73.285625156367274</v>
      </c>
      <c r="P4">
        <v>24.82255809656758</v>
      </c>
      <c r="Q4">
        <v>9.5842931442080364</v>
      </c>
      <c r="R4">
        <v>18.616576763990267</v>
      </c>
      <c r="S4">
        <v>11.591431184056271</v>
      </c>
      <c r="T4">
        <v>0</v>
      </c>
      <c r="U4">
        <v>50.390629268736909</v>
      </c>
      <c r="V4">
        <v>9.09644776119403</v>
      </c>
      <c r="W4">
        <v>15.279507296175508</v>
      </c>
      <c r="X4">
        <v>64.790125382427107</v>
      </c>
      <c r="Y4">
        <v>0</v>
      </c>
      <c r="Z4">
        <v>2.8784289599999999</v>
      </c>
      <c r="AA4">
        <v>18.511436736</v>
      </c>
      <c r="AB4">
        <v>11.568563136000002</v>
      </c>
      <c r="AC4">
        <v>8.5010146560000006</v>
      </c>
      <c r="AD4">
        <v>16.071074640000003</v>
      </c>
      <c r="AE4">
        <v>21.712535395200003</v>
      </c>
      <c r="AF4">
        <v>6.1515000000000013</v>
      </c>
      <c r="AG4">
        <v>25.689714719999998</v>
      </c>
      <c r="AH4">
        <v>67.171467599999986</v>
      </c>
      <c r="AI4">
        <v>1.3977539999999999</v>
      </c>
      <c r="AJ4">
        <v>0</v>
      </c>
      <c r="AK4">
        <v>22.073040000000006</v>
      </c>
      <c r="AL4">
        <v>59.209269999999989</v>
      </c>
      <c r="AM4">
        <v>0</v>
      </c>
      <c r="AN4">
        <v>0</v>
      </c>
      <c r="AO4">
        <v>12.783355200000003</v>
      </c>
      <c r="AP4">
        <v>5.6824135199999999</v>
      </c>
      <c r="AQ4">
        <v>32.359470000000002</v>
      </c>
      <c r="AR4">
        <v>23.031648000000001</v>
      </c>
      <c r="AS4">
        <v>14.297646528000003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30.462441731656583</v>
      </c>
      <c r="BB4">
        <f t="shared" ref="BB4:BB67" si="0">SUM(B4:AZ4)-BA4</f>
        <v>971.59154861490777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160.78640343573548</v>
      </c>
      <c r="L5">
        <v>126.97094776152979</v>
      </c>
      <c r="M5">
        <v>31.890582959641257</v>
      </c>
      <c r="N5">
        <v>51.878874530690645</v>
      </c>
      <c r="O5">
        <v>73.285625156367274</v>
      </c>
      <c r="P5">
        <v>24.82255809656758</v>
      </c>
      <c r="Q5">
        <v>9.5842931442080364</v>
      </c>
      <c r="R5">
        <v>18.616576763990267</v>
      </c>
      <c r="S5">
        <v>11.591431184056271</v>
      </c>
      <c r="T5">
        <v>0</v>
      </c>
      <c r="U5">
        <v>50.390629268736909</v>
      </c>
      <c r="V5">
        <v>9.09644776119403</v>
      </c>
      <c r="W5">
        <v>15.279507296175508</v>
      </c>
      <c r="X5">
        <v>64.790125382427107</v>
      </c>
      <c r="Y5">
        <v>0</v>
      </c>
      <c r="Z5">
        <v>2.8784289599999999</v>
      </c>
      <c r="AA5">
        <v>18.511436736</v>
      </c>
      <c r="AB5">
        <v>11.568563136000002</v>
      </c>
      <c r="AC5">
        <v>8.5010146560000006</v>
      </c>
      <c r="AD5">
        <v>16.071074640000003</v>
      </c>
      <c r="AE5">
        <v>21.712535395200003</v>
      </c>
      <c r="AF5">
        <v>6.1515000000000013</v>
      </c>
      <c r="AG5">
        <v>25.689714719999998</v>
      </c>
      <c r="AH5">
        <v>67.171467599999986</v>
      </c>
      <c r="AI5">
        <v>1.3977539999999999</v>
      </c>
      <c r="AJ5">
        <v>0</v>
      </c>
      <c r="AK5">
        <v>22.073040000000006</v>
      </c>
      <c r="AL5">
        <v>59.209269999999989</v>
      </c>
      <c r="AM5">
        <v>0</v>
      </c>
      <c r="AN5">
        <v>0</v>
      </c>
      <c r="AO5">
        <v>12.783355200000003</v>
      </c>
      <c r="AP5">
        <v>5.6824135199999999</v>
      </c>
      <c r="AQ5">
        <v>32.359470000000002</v>
      </c>
      <c r="AR5">
        <v>12.606796800000001</v>
      </c>
      <c r="AS5">
        <v>14.297646528000003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30.024544909527201</v>
      </c>
      <c r="BB5">
        <f t="shared" si="0"/>
        <v>957.62493972299274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160.78640343573548</v>
      </c>
      <c r="L6">
        <v>126.97094776152979</v>
      </c>
      <c r="M6">
        <v>31.890582959641257</v>
      </c>
      <c r="N6">
        <v>51.878874530690645</v>
      </c>
      <c r="O6">
        <v>73.285625156367274</v>
      </c>
      <c r="P6">
        <v>24.82255809656758</v>
      </c>
      <c r="Q6">
        <v>9.5842931442080364</v>
      </c>
      <c r="R6">
        <v>18.616576763990267</v>
      </c>
      <c r="S6">
        <v>11.591431184056271</v>
      </c>
      <c r="T6">
        <v>0</v>
      </c>
      <c r="U6">
        <v>50.390629268736909</v>
      </c>
      <c r="V6">
        <v>9.09644776119403</v>
      </c>
      <c r="W6">
        <v>15.279507296175508</v>
      </c>
      <c r="X6">
        <v>64.790125382427107</v>
      </c>
      <c r="Y6">
        <v>0</v>
      </c>
      <c r="Z6">
        <v>2.8784289599999999</v>
      </c>
      <c r="AA6">
        <v>18.511436736</v>
      </c>
      <c r="AB6">
        <v>11.568563136000002</v>
      </c>
      <c r="AC6">
        <v>8.5010146560000006</v>
      </c>
      <c r="AD6">
        <v>16.071074640000003</v>
      </c>
      <c r="AE6">
        <v>21.712535395200003</v>
      </c>
      <c r="AF6">
        <v>6.1515000000000013</v>
      </c>
      <c r="AG6">
        <v>25.689714719999998</v>
      </c>
      <c r="AH6">
        <v>67.171467599999986</v>
      </c>
      <c r="AI6">
        <v>1.3977539999999999</v>
      </c>
      <c r="AJ6">
        <v>0</v>
      </c>
      <c r="AK6">
        <v>22.073040000000006</v>
      </c>
      <c r="AL6">
        <v>59.209269999999989</v>
      </c>
      <c r="AM6">
        <v>0</v>
      </c>
      <c r="AN6">
        <v>0</v>
      </c>
      <c r="AO6">
        <v>12.783355200000003</v>
      </c>
      <c r="AP6">
        <v>5.6824135199999999</v>
      </c>
      <c r="AQ6">
        <v>32.359470000000002</v>
      </c>
      <c r="AR6">
        <v>12.606796800000001</v>
      </c>
      <c r="AS6">
        <v>14.297646528000003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30.024544909527201</v>
      </c>
      <c r="BB6">
        <f t="shared" si="0"/>
        <v>957.62493972299274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160.78640343573548</v>
      </c>
      <c r="L7">
        <v>126.96958845511483</v>
      </c>
      <c r="M7">
        <v>31.890582959641257</v>
      </c>
      <c r="N7">
        <v>51.878874530690645</v>
      </c>
      <c r="O7">
        <v>73.285625156367274</v>
      </c>
      <c r="P7">
        <v>24.82255809656758</v>
      </c>
      <c r="Q7">
        <v>9.5842931442080364</v>
      </c>
      <c r="R7">
        <v>18.616576763990267</v>
      </c>
      <c r="S7">
        <v>11.591431184056271</v>
      </c>
      <c r="T7">
        <v>0</v>
      </c>
      <c r="U7">
        <v>50.390629268736909</v>
      </c>
      <c r="V7">
        <v>9.09644776119403</v>
      </c>
      <c r="W7">
        <v>15.279507296175508</v>
      </c>
      <c r="X7">
        <v>64.790125382427107</v>
      </c>
      <c r="Y7">
        <v>0</v>
      </c>
      <c r="Z7">
        <v>2.8784289599999999</v>
      </c>
      <c r="AA7">
        <v>12.337488144</v>
      </c>
      <c r="AB7">
        <v>11.568563136000002</v>
      </c>
      <c r="AC7">
        <v>8.5010146560000006</v>
      </c>
      <c r="AD7">
        <v>16.071074640000003</v>
      </c>
      <c r="AE7">
        <v>21.712535395200003</v>
      </c>
      <c r="AF7">
        <v>6.1515000000000013</v>
      </c>
      <c r="AG7">
        <v>25.689714719999998</v>
      </c>
      <c r="AH7">
        <v>67.171467599999986</v>
      </c>
      <c r="AI7">
        <v>1.3977539999999999</v>
      </c>
      <c r="AJ7">
        <v>0</v>
      </c>
      <c r="AK7">
        <v>22.073040000000006</v>
      </c>
      <c r="AL7">
        <v>59.209269999999989</v>
      </c>
      <c r="AM7">
        <v>0</v>
      </c>
      <c r="AN7">
        <v>0</v>
      </c>
      <c r="AO7">
        <v>12.783355200000003</v>
      </c>
      <c r="AP7">
        <v>5.6824135199999999</v>
      </c>
      <c r="AQ7">
        <v>32.359470000000002</v>
      </c>
      <c r="AR7">
        <v>12.606796800000001</v>
      </c>
      <c r="AS7">
        <v>9.3348270719999995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29.685945411322855</v>
      </c>
      <c r="BB7">
        <f t="shared" si="0"/>
        <v>946.82541186678213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160.78640343573548</v>
      </c>
      <c r="L8">
        <v>126.96958845511483</v>
      </c>
      <c r="M8">
        <v>31.890582959641257</v>
      </c>
      <c r="N8">
        <v>51.878874530690645</v>
      </c>
      <c r="O8">
        <v>73.285625156367274</v>
      </c>
      <c r="P8">
        <v>24.82255809656758</v>
      </c>
      <c r="Q8">
        <v>9.5842931442080364</v>
      </c>
      <c r="R8">
        <v>18.616576763990267</v>
      </c>
      <c r="S8">
        <v>11.591431184056271</v>
      </c>
      <c r="T8">
        <v>0</v>
      </c>
      <c r="U8">
        <v>50.390629268736909</v>
      </c>
      <c r="V8">
        <v>9.09644776119403</v>
      </c>
      <c r="W8">
        <v>15.279507296175508</v>
      </c>
      <c r="X8">
        <v>64.790125382427107</v>
      </c>
      <c r="Y8">
        <v>0</v>
      </c>
      <c r="Z8">
        <v>2.8784289599999999</v>
      </c>
      <c r="AA8">
        <v>12.337488144</v>
      </c>
      <c r="AB8">
        <v>11.568563136000002</v>
      </c>
      <c r="AC8">
        <v>8.5010146560000006</v>
      </c>
      <c r="AD8">
        <v>16.071074640000003</v>
      </c>
      <c r="AE8">
        <v>21.712535395200003</v>
      </c>
      <c r="AF8">
        <v>6.1515000000000013</v>
      </c>
      <c r="AG8">
        <v>25.689714719999998</v>
      </c>
      <c r="AH8">
        <v>67.171467599999986</v>
      </c>
      <c r="AI8">
        <v>1.3977539999999999</v>
      </c>
      <c r="AJ8">
        <v>0</v>
      </c>
      <c r="AK8">
        <v>22.073040000000006</v>
      </c>
      <c r="AL8">
        <v>59.209269999999989</v>
      </c>
      <c r="AM8">
        <v>0</v>
      </c>
      <c r="AN8">
        <v>0</v>
      </c>
      <c r="AO8">
        <v>12.783355200000003</v>
      </c>
      <c r="AP8">
        <v>5.6824135199999999</v>
      </c>
      <c r="AQ8">
        <v>32.359470000000002</v>
      </c>
      <c r="AR8">
        <v>12.606796800000001</v>
      </c>
      <c r="AS8">
        <v>9.3348270719999995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29.685945411322855</v>
      </c>
      <c r="BB8">
        <f t="shared" si="0"/>
        <v>946.82541186678213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160.78640343573548</v>
      </c>
      <c r="L9">
        <v>126.96958845511483</v>
      </c>
      <c r="M9">
        <v>31.890582959641257</v>
      </c>
      <c r="N9">
        <v>51.878874530690645</v>
      </c>
      <c r="O9">
        <v>73.285625156367274</v>
      </c>
      <c r="P9">
        <v>24.82255809656758</v>
      </c>
      <c r="Q9">
        <v>9.5842931442080364</v>
      </c>
      <c r="R9">
        <v>18.616576763990267</v>
      </c>
      <c r="S9">
        <v>11.591431184056271</v>
      </c>
      <c r="T9">
        <v>0</v>
      </c>
      <c r="U9">
        <v>50.390629268736909</v>
      </c>
      <c r="V9">
        <v>9.09644776119403</v>
      </c>
      <c r="W9">
        <v>15.279507296175508</v>
      </c>
      <c r="X9">
        <v>64.790125382427107</v>
      </c>
      <c r="Y9">
        <v>0</v>
      </c>
      <c r="Z9">
        <v>2.8784289599999999</v>
      </c>
      <c r="AA9">
        <v>12.337488144</v>
      </c>
      <c r="AB9">
        <v>11.568563136000002</v>
      </c>
      <c r="AC9">
        <v>8.5010146560000006</v>
      </c>
      <c r="AD9">
        <v>16.071074640000003</v>
      </c>
      <c r="AE9">
        <v>21.712535395200003</v>
      </c>
      <c r="AF9">
        <v>6.1515000000000013</v>
      </c>
      <c r="AG9">
        <v>25.689714719999998</v>
      </c>
      <c r="AH9">
        <v>67.171467599999986</v>
      </c>
      <c r="AI9">
        <v>1.3977539999999999</v>
      </c>
      <c r="AJ9">
        <v>0</v>
      </c>
      <c r="AK9">
        <v>22.073040000000006</v>
      </c>
      <c r="AL9">
        <v>59.209269999999989</v>
      </c>
      <c r="AM9">
        <v>0</v>
      </c>
      <c r="AN9">
        <v>0</v>
      </c>
      <c r="AO9">
        <v>12.783355200000003</v>
      </c>
      <c r="AP9">
        <v>5.6824135199999999</v>
      </c>
      <c r="AQ9">
        <v>32.359470000000002</v>
      </c>
      <c r="AR9">
        <v>12.606796800000001</v>
      </c>
      <c r="AS9">
        <v>9.3348270719999995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29.685945411322855</v>
      </c>
      <c r="BB9">
        <f t="shared" si="0"/>
        <v>946.82541186678213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160.78640343573548</v>
      </c>
      <c r="L10">
        <v>126.96958845511483</v>
      </c>
      <c r="M10">
        <v>31.890582959641257</v>
      </c>
      <c r="N10">
        <v>51.878874530690645</v>
      </c>
      <c r="O10">
        <v>73.285625156367274</v>
      </c>
      <c r="P10">
        <v>24.82255809656758</v>
      </c>
      <c r="Q10">
        <v>9.5842931442080364</v>
      </c>
      <c r="R10">
        <v>18.616576763990267</v>
      </c>
      <c r="S10">
        <v>11.591431184056271</v>
      </c>
      <c r="T10">
        <v>0</v>
      </c>
      <c r="U10">
        <v>50.390629268736909</v>
      </c>
      <c r="V10">
        <v>9.09644776119403</v>
      </c>
      <c r="W10">
        <v>15.279507296175508</v>
      </c>
      <c r="X10">
        <v>64.790125382427107</v>
      </c>
      <c r="Y10">
        <v>0</v>
      </c>
      <c r="Z10">
        <v>2.8784289599999999</v>
      </c>
      <c r="AA10">
        <v>12.337488144</v>
      </c>
      <c r="AB10">
        <v>11.568563136000002</v>
      </c>
      <c r="AC10">
        <v>8.5010146560000006</v>
      </c>
      <c r="AD10">
        <v>16.071074640000003</v>
      </c>
      <c r="AE10">
        <v>21.712535395200003</v>
      </c>
      <c r="AF10">
        <v>6.1515000000000013</v>
      </c>
      <c r="AG10">
        <v>25.689714719999998</v>
      </c>
      <c r="AH10">
        <v>67.171467599999986</v>
      </c>
      <c r="AI10">
        <v>1.3977539999999999</v>
      </c>
      <c r="AJ10">
        <v>0</v>
      </c>
      <c r="AK10">
        <v>22.073040000000006</v>
      </c>
      <c r="AL10">
        <v>59.209269999999989</v>
      </c>
      <c r="AM10">
        <v>0</v>
      </c>
      <c r="AN10">
        <v>0</v>
      </c>
      <c r="AO10">
        <v>12.783355200000003</v>
      </c>
      <c r="AP10">
        <v>5.6824135199999999</v>
      </c>
      <c r="AQ10">
        <v>32.359470000000002</v>
      </c>
      <c r="AR10">
        <v>12.606796800000001</v>
      </c>
      <c r="AS10">
        <v>9.3348270719999995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29.685945411322855</v>
      </c>
      <c r="BB10">
        <f t="shared" si="0"/>
        <v>946.82541186678213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85.001905343173433</v>
      </c>
      <c r="L11">
        <v>64.997507900348097</v>
      </c>
      <c r="M11">
        <v>31.890582959641257</v>
      </c>
      <c r="N11">
        <v>51.878874530690645</v>
      </c>
      <c r="O11">
        <v>73.285625156367274</v>
      </c>
      <c r="P11">
        <v>24.82255809656758</v>
      </c>
      <c r="Q11">
        <v>9.5842931442080364</v>
      </c>
      <c r="R11">
        <v>18.616576763990267</v>
      </c>
      <c r="S11">
        <v>11.591431184056271</v>
      </c>
      <c r="T11">
        <v>0</v>
      </c>
      <c r="U11">
        <v>51.226637153607271</v>
      </c>
      <c r="V11">
        <v>9.09644776119403</v>
      </c>
      <c r="W11">
        <v>15.279507296175508</v>
      </c>
      <c r="X11">
        <v>64.790125382427107</v>
      </c>
      <c r="Y11">
        <v>0</v>
      </c>
      <c r="Z11">
        <v>2.8784289599999999</v>
      </c>
      <c r="AA11">
        <v>10.409039999999999</v>
      </c>
      <c r="AB11">
        <v>11.568563136000002</v>
      </c>
      <c r="AC11">
        <v>8.5010146560000006</v>
      </c>
      <c r="AD11">
        <v>16.071074640000003</v>
      </c>
      <c r="AE11">
        <v>21.712535395200003</v>
      </c>
      <c r="AF11">
        <v>6.1515000000000013</v>
      </c>
      <c r="AG11">
        <v>25.689714719999998</v>
      </c>
      <c r="AH11">
        <v>67.171467599999986</v>
      </c>
      <c r="AI11">
        <v>1.3977539999999999</v>
      </c>
      <c r="AJ11">
        <v>0</v>
      </c>
      <c r="AK11">
        <v>22.073040000000006</v>
      </c>
      <c r="AL11">
        <v>59.209269999999989</v>
      </c>
      <c r="AM11">
        <v>0</v>
      </c>
      <c r="AN11">
        <v>0</v>
      </c>
      <c r="AO11">
        <v>12.783355200000003</v>
      </c>
      <c r="AP11">
        <v>5.6824135199999999</v>
      </c>
      <c r="AQ11">
        <v>32.359470000000002</v>
      </c>
      <c r="AR11">
        <v>12.606796800000001</v>
      </c>
      <c r="AS11">
        <v>9.3348270719999995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25.464935253173323</v>
      </c>
      <c r="BB11">
        <f t="shared" si="0"/>
        <v>812.1974031184734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85.001905343173433</v>
      </c>
      <c r="L12">
        <v>64.997507900348097</v>
      </c>
      <c r="M12">
        <v>31.890582959641257</v>
      </c>
      <c r="N12">
        <v>51.878874530690645</v>
      </c>
      <c r="O12">
        <v>73.285625156367274</v>
      </c>
      <c r="P12">
        <v>24.82255809656758</v>
      </c>
      <c r="Q12">
        <v>9.5842931442080364</v>
      </c>
      <c r="R12">
        <v>18.616576763990267</v>
      </c>
      <c r="S12">
        <v>11.591431184056271</v>
      </c>
      <c r="T12">
        <v>0</v>
      </c>
      <c r="U12">
        <v>51.226637153607271</v>
      </c>
      <c r="V12">
        <v>9.09644776119403</v>
      </c>
      <c r="W12">
        <v>15.279507296175508</v>
      </c>
      <c r="X12">
        <v>64.790125382427107</v>
      </c>
      <c r="Y12">
        <v>0</v>
      </c>
      <c r="Z12">
        <v>2.8784289599999999</v>
      </c>
      <c r="AA12">
        <v>6.1704789120000001</v>
      </c>
      <c r="AB12">
        <v>11.568563136000002</v>
      </c>
      <c r="AC12">
        <v>8.5010146560000006</v>
      </c>
      <c r="AD12">
        <v>16.071074640000003</v>
      </c>
      <c r="AE12">
        <v>21.712535395200003</v>
      </c>
      <c r="AF12">
        <v>6.1515000000000013</v>
      </c>
      <c r="AG12">
        <v>25.689714719999998</v>
      </c>
      <c r="AH12">
        <v>67.171467599999986</v>
      </c>
      <c r="AI12">
        <v>1.3977539999999999</v>
      </c>
      <c r="AJ12">
        <v>0</v>
      </c>
      <c r="AK12">
        <v>22.073040000000006</v>
      </c>
      <c r="AL12">
        <v>59.209269999999989</v>
      </c>
      <c r="AM12">
        <v>0</v>
      </c>
      <c r="AN12">
        <v>0</v>
      </c>
      <c r="AO12">
        <v>12.783355200000003</v>
      </c>
      <c r="AP12">
        <v>5.6824135199999999</v>
      </c>
      <c r="AQ12">
        <v>32.359470000000002</v>
      </c>
      <c r="AR12">
        <v>12.606796800000001</v>
      </c>
      <c r="AS12">
        <v>9.3348270719999995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25.336083196373323</v>
      </c>
      <c r="BB12">
        <f t="shared" si="0"/>
        <v>808.08769408727335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85.001905343173433</v>
      </c>
      <c r="L13">
        <v>64.997374013438062</v>
      </c>
      <c r="M13">
        <v>31.890582959641257</v>
      </c>
      <c r="N13">
        <v>51.878874530690645</v>
      </c>
      <c r="O13">
        <v>73.285625156367274</v>
      </c>
      <c r="P13">
        <v>24.82255809656758</v>
      </c>
      <c r="Q13">
        <v>9.5842931442080364</v>
      </c>
      <c r="R13">
        <v>18.616576763990267</v>
      </c>
      <c r="S13">
        <v>11.591431184056271</v>
      </c>
      <c r="T13">
        <v>0</v>
      </c>
      <c r="U13">
        <v>51.226637153607271</v>
      </c>
      <c r="V13">
        <v>9.09644776119403</v>
      </c>
      <c r="W13">
        <v>15.279507296175508</v>
      </c>
      <c r="X13">
        <v>64.790125382427107</v>
      </c>
      <c r="Y13">
        <v>0</v>
      </c>
      <c r="Z13">
        <v>2.8784289599999999</v>
      </c>
      <c r="AA13">
        <v>6.1704789120000001</v>
      </c>
      <c r="AB13">
        <v>11.568563136000002</v>
      </c>
      <c r="AC13">
        <v>8.5010146560000006</v>
      </c>
      <c r="AD13">
        <v>16.071074640000003</v>
      </c>
      <c r="AE13">
        <v>21.712535395200003</v>
      </c>
      <c r="AF13">
        <v>6.1515000000000013</v>
      </c>
      <c r="AG13">
        <v>25.689714719999998</v>
      </c>
      <c r="AH13">
        <v>67.171467599999986</v>
      </c>
      <c r="AI13">
        <v>1.3977539999999999</v>
      </c>
      <c r="AJ13">
        <v>0</v>
      </c>
      <c r="AK13">
        <v>22.073040000000006</v>
      </c>
      <c r="AL13">
        <v>59.209269999999989</v>
      </c>
      <c r="AM13">
        <v>0</v>
      </c>
      <c r="AN13">
        <v>0</v>
      </c>
      <c r="AO13">
        <v>12.783355200000003</v>
      </c>
      <c r="AP13">
        <v>5.6824135199999999</v>
      </c>
      <c r="AQ13">
        <v>32.359470000000002</v>
      </c>
      <c r="AR13">
        <v>12.606796800000001</v>
      </c>
      <c r="AS13">
        <v>9.3348270719999995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25.336079125326094</v>
      </c>
      <c r="BB13">
        <f t="shared" si="0"/>
        <v>808.08756427141054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85.001905343173433</v>
      </c>
      <c r="L14">
        <v>64.997374013438062</v>
      </c>
      <c r="M14">
        <v>31.890582959641257</v>
      </c>
      <c r="N14">
        <v>51.878874530690645</v>
      </c>
      <c r="O14">
        <v>73.285625156367274</v>
      </c>
      <c r="P14">
        <v>24.82255809656758</v>
      </c>
      <c r="Q14">
        <v>9.5842931442080364</v>
      </c>
      <c r="R14">
        <v>18.616576763990267</v>
      </c>
      <c r="S14">
        <v>11.591431184056271</v>
      </c>
      <c r="T14">
        <v>0</v>
      </c>
      <c r="U14">
        <v>51.226637153607271</v>
      </c>
      <c r="V14">
        <v>9.09644776119403</v>
      </c>
      <c r="W14">
        <v>15.279507296175508</v>
      </c>
      <c r="X14">
        <v>64.790125382427107</v>
      </c>
      <c r="Y14">
        <v>0</v>
      </c>
      <c r="Z14">
        <v>2.8784289599999999</v>
      </c>
      <c r="AA14">
        <v>6.1704789120000001</v>
      </c>
      <c r="AB14">
        <v>11.568563136000002</v>
      </c>
      <c r="AC14">
        <v>8.5010146560000006</v>
      </c>
      <c r="AD14">
        <v>16.071074640000003</v>
      </c>
      <c r="AE14">
        <v>21.712535395200003</v>
      </c>
      <c r="AF14">
        <v>6.1515000000000013</v>
      </c>
      <c r="AG14">
        <v>25.689714719999998</v>
      </c>
      <c r="AH14">
        <v>67.171467599999986</v>
      </c>
      <c r="AI14">
        <v>1.3977539999999999</v>
      </c>
      <c r="AJ14">
        <v>0</v>
      </c>
      <c r="AK14">
        <v>22.073040000000006</v>
      </c>
      <c r="AL14">
        <v>59.209269999999989</v>
      </c>
      <c r="AM14">
        <v>0</v>
      </c>
      <c r="AN14">
        <v>0</v>
      </c>
      <c r="AO14">
        <v>12.783355200000003</v>
      </c>
      <c r="AP14">
        <v>5.6824135199999999</v>
      </c>
      <c r="AQ14">
        <v>21.572979999999998</v>
      </c>
      <c r="AR14">
        <v>12.606796800000001</v>
      </c>
      <c r="AS14">
        <v>9.3348270719999995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25.008170106595934</v>
      </c>
      <c r="BB14">
        <f t="shared" si="0"/>
        <v>797.62898329014081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85.002983082373774</v>
      </c>
      <c r="L15">
        <v>64.995409455522406</v>
      </c>
      <c r="M15">
        <v>31.890582959641257</v>
      </c>
      <c r="N15">
        <v>51.878874530690645</v>
      </c>
      <c r="O15">
        <v>73.285625156367274</v>
      </c>
      <c r="P15">
        <v>24.82255809656758</v>
      </c>
      <c r="Q15">
        <v>9.5842931442080364</v>
      </c>
      <c r="R15">
        <v>18.616576763990267</v>
      </c>
      <c r="S15">
        <v>11.591431184056271</v>
      </c>
      <c r="T15">
        <v>0</v>
      </c>
      <c r="U15">
        <v>51.226637153607271</v>
      </c>
      <c r="V15">
        <v>9.09644776119403</v>
      </c>
      <c r="W15">
        <v>15.279507296175508</v>
      </c>
      <c r="X15">
        <v>64.790125382427107</v>
      </c>
      <c r="Y15">
        <v>0</v>
      </c>
      <c r="Z15">
        <v>2.8784289599999999</v>
      </c>
      <c r="AA15">
        <v>6.1704789120000001</v>
      </c>
      <c r="AB15">
        <v>11.568563136000002</v>
      </c>
      <c r="AC15">
        <v>8.5010146560000006</v>
      </c>
      <c r="AD15">
        <v>16.071074640000003</v>
      </c>
      <c r="AE15">
        <v>21.712535395200003</v>
      </c>
      <c r="AF15">
        <v>6.1515000000000013</v>
      </c>
      <c r="AG15">
        <v>25.689714719999998</v>
      </c>
      <c r="AH15">
        <v>67.171467599999986</v>
      </c>
      <c r="AI15">
        <v>1.3977539999999999</v>
      </c>
      <c r="AJ15">
        <v>0</v>
      </c>
      <c r="AK15">
        <v>22.073040000000006</v>
      </c>
      <c r="AL15">
        <v>59.209269999999989</v>
      </c>
      <c r="AM15">
        <v>0</v>
      </c>
      <c r="AN15">
        <v>0</v>
      </c>
      <c r="AO15">
        <v>12.783355200000003</v>
      </c>
      <c r="AP15">
        <v>5.0635367999999996</v>
      </c>
      <c r="AQ15">
        <v>10.786490000000001</v>
      </c>
      <c r="AR15">
        <v>23.031648000000001</v>
      </c>
      <c r="AS15">
        <v>9.3348270719999995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24.978335034076565</v>
      </c>
      <c r="BB15">
        <f t="shared" si="0"/>
        <v>796.67741602394472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85.002983082373774</v>
      </c>
      <c r="L16">
        <v>64.995409455522406</v>
      </c>
      <c r="M16">
        <v>31.890582959641257</v>
      </c>
      <c r="N16">
        <v>51.878874530690645</v>
      </c>
      <c r="O16">
        <v>73.285625156367274</v>
      </c>
      <c r="P16">
        <v>24.82255809656758</v>
      </c>
      <c r="Q16">
        <v>9.5842931442080364</v>
      </c>
      <c r="R16">
        <v>18.616576763990267</v>
      </c>
      <c r="S16">
        <v>11.591431184056271</v>
      </c>
      <c r="T16">
        <v>0</v>
      </c>
      <c r="U16">
        <v>51.226637153607271</v>
      </c>
      <c r="V16">
        <v>9.09644776119403</v>
      </c>
      <c r="W16">
        <v>15.279507296175508</v>
      </c>
      <c r="X16">
        <v>64.790125382427107</v>
      </c>
      <c r="Y16">
        <v>0</v>
      </c>
      <c r="Z16">
        <v>2.8784289599999999</v>
      </c>
      <c r="AA16">
        <v>6.1704789120000001</v>
      </c>
      <c r="AB16">
        <v>11.568563136000002</v>
      </c>
      <c r="AC16">
        <v>8.5010146560000006</v>
      </c>
      <c r="AD16">
        <v>16.071074640000003</v>
      </c>
      <c r="AE16">
        <v>21.712535395200003</v>
      </c>
      <c r="AF16">
        <v>6.1515000000000013</v>
      </c>
      <c r="AG16">
        <v>25.689714719999998</v>
      </c>
      <c r="AH16">
        <v>67.171467599999986</v>
      </c>
      <c r="AI16">
        <v>1.3977539999999999</v>
      </c>
      <c r="AJ16">
        <v>0</v>
      </c>
      <c r="AK16">
        <v>22.073040000000006</v>
      </c>
      <c r="AL16">
        <v>59.209269999999989</v>
      </c>
      <c r="AM16">
        <v>0</v>
      </c>
      <c r="AN16">
        <v>0</v>
      </c>
      <c r="AO16">
        <v>12.783355200000003</v>
      </c>
      <c r="AP16">
        <v>5.0635367999999996</v>
      </c>
      <c r="AQ16">
        <v>10.786490000000001</v>
      </c>
      <c r="AR16">
        <v>23.031648000000001</v>
      </c>
      <c r="AS16">
        <v>9.3348270719999995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24.978335034076565</v>
      </c>
      <c r="BB16">
        <f t="shared" si="0"/>
        <v>796.67741602394472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85.001905343173433</v>
      </c>
      <c r="L17">
        <v>64.995409455522406</v>
      </c>
      <c r="M17">
        <v>31.890582959641257</v>
      </c>
      <c r="N17">
        <v>51.878874530690645</v>
      </c>
      <c r="O17">
        <v>73.285625156367274</v>
      </c>
      <c r="P17">
        <v>24.82255809656758</v>
      </c>
      <c r="Q17">
        <v>9.5842931442080364</v>
      </c>
      <c r="R17">
        <v>18.616576763990267</v>
      </c>
      <c r="S17">
        <v>11.591431184056271</v>
      </c>
      <c r="T17">
        <v>0</v>
      </c>
      <c r="U17">
        <v>51.226637153607271</v>
      </c>
      <c r="V17">
        <v>9.09644776119403</v>
      </c>
      <c r="W17">
        <v>15.279507296175508</v>
      </c>
      <c r="X17">
        <v>64.790125382427107</v>
      </c>
      <c r="Y17">
        <v>0</v>
      </c>
      <c r="Z17">
        <v>2.8784289599999999</v>
      </c>
      <c r="AA17">
        <v>6.1704789120000001</v>
      </c>
      <c r="AB17">
        <v>11.568563136000002</v>
      </c>
      <c r="AC17">
        <v>8.5010146560000006</v>
      </c>
      <c r="AD17">
        <v>16.071074640000003</v>
      </c>
      <c r="AE17">
        <v>21.712535395200003</v>
      </c>
      <c r="AF17">
        <v>6.1515000000000013</v>
      </c>
      <c r="AG17">
        <v>25.689714719999998</v>
      </c>
      <c r="AH17">
        <v>67.171467599999986</v>
      </c>
      <c r="AI17">
        <v>6.1501176000000006</v>
      </c>
      <c r="AJ17">
        <v>0</v>
      </c>
      <c r="AK17">
        <v>22.073040000000006</v>
      </c>
      <c r="AL17">
        <v>59.209269999999989</v>
      </c>
      <c r="AM17">
        <v>0</v>
      </c>
      <c r="AN17">
        <v>0</v>
      </c>
      <c r="AO17">
        <v>12.783355200000003</v>
      </c>
      <c r="AP17">
        <v>5.0635367999999996</v>
      </c>
      <c r="AQ17">
        <v>10.786490000000001</v>
      </c>
      <c r="AR17">
        <v>12.606796800000001</v>
      </c>
      <c r="AS17">
        <v>14.297646528000003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24.956728912790552</v>
      </c>
      <c r="BB17">
        <f t="shared" si="0"/>
        <v>795.98827626203035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85.001905343173433</v>
      </c>
      <c r="L18">
        <v>64.995409455522406</v>
      </c>
      <c r="M18">
        <v>31.890582959641257</v>
      </c>
      <c r="N18">
        <v>51.878874530690645</v>
      </c>
      <c r="O18">
        <v>73.285625156367274</v>
      </c>
      <c r="P18">
        <v>24.82255809656758</v>
      </c>
      <c r="Q18">
        <v>9.5842931442080364</v>
      </c>
      <c r="R18">
        <v>18.616576763990267</v>
      </c>
      <c r="S18">
        <v>11.591431184056271</v>
      </c>
      <c r="T18">
        <v>0</v>
      </c>
      <c r="U18">
        <v>51.226637153607271</v>
      </c>
      <c r="V18">
        <v>9.09644776119403</v>
      </c>
      <c r="W18">
        <v>15.279507296175508</v>
      </c>
      <c r="X18">
        <v>64.790125382427107</v>
      </c>
      <c r="Y18">
        <v>0</v>
      </c>
      <c r="Z18">
        <v>2.8784289599999999</v>
      </c>
      <c r="AA18">
        <v>6.1704789120000001</v>
      </c>
      <c r="AB18">
        <v>11.568563136000002</v>
      </c>
      <c r="AC18">
        <v>8.5010146560000006</v>
      </c>
      <c r="AD18">
        <v>16.071074640000003</v>
      </c>
      <c r="AE18">
        <v>21.712535395200003</v>
      </c>
      <c r="AF18">
        <v>6.1515000000000013</v>
      </c>
      <c r="AG18">
        <v>25.689714719999998</v>
      </c>
      <c r="AH18">
        <v>67.171467599999986</v>
      </c>
      <c r="AI18">
        <v>6.1501176000000006</v>
      </c>
      <c r="AJ18">
        <v>0</v>
      </c>
      <c r="AK18">
        <v>22.073040000000006</v>
      </c>
      <c r="AL18">
        <v>59.209269999999989</v>
      </c>
      <c r="AM18">
        <v>0</v>
      </c>
      <c r="AN18">
        <v>0</v>
      </c>
      <c r="AO18">
        <v>12.783355200000003</v>
      </c>
      <c r="AP18">
        <v>5.0635367999999996</v>
      </c>
      <c r="AQ18">
        <v>10.786490000000001</v>
      </c>
      <c r="AR18">
        <v>12.606796800000001</v>
      </c>
      <c r="AS18">
        <v>14.297646528000003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24.956728912790552</v>
      </c>
      <c r="BB18">
        <f t="shared" si="0"/>
        <v>795.98827626203035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85.001905343173433</v>
      </c>
      <c r="L19">
        <v>64.995409455522406</v>
      </c>
      <c r="M19">
        <v>31.890582959641257</v>
      </c>
      <c r="N19">
        <v>51.878874530690645</v>
      </c>
      <c r="O19">
        <v>73.285625156367274</v>
      </c>
      <c r="P19">
        <v>24.82255809656758</v>
      </c>
      <c r="Q19">
        <v>9.5842931442080364</v>
      </c>
      <c r="R19">
        <v>18.616576763990267</v>
      </c>
      <c r="S19">
        <v>11.591431184056271</v>
      </c>
      <c r="T19">
        <v>0</v>
      </c>
      <c r="U19">
        <v>51.226637153607271</v>
      </c>
      <c r="V19">
        <v>9.09644776119403</v>
      </c>
      <c r="W19">
        <v>15.279507296175508</v>
      </c>
      <c r="X19">
        <v>64.790125382427107</v>
      </c>
      <c r="Y19">
        <v>0</v>
      </c>
      <c r="Z19">
        <v>2.8784289599999999</v>
      </c>
      <c r="AA19">
        <v>6.1704789120000001</v>
      </c>
      <c r="AB19">
        <v>11.568563136000002</v>
      </c>
      <c r="AC19">
        <v>8.5010146560000006</v>
      </c>
      <c r="AD19">
        <v>16.071074640000003</v>
      </c>
      <c r="AE19">
        <v>21.712535395200003</v>
      </c>
      <c r="AF19">
        <v>6.1515000000000013</v>
      </c>
      <c r="AG19">
        <v>25.689714719999998</v>
      </c>
      <c r="AH19">
        <v>67.171467599999986</v>
      </c>
      <c r="AI19">
        <v>6.1501176000000006</v>
      </c>
      <c r="AJ19">
        <v>0</v>
      </c>
      <c r="AK19">
        <v>22.073040000000006</v>
      </c>
      <c r="AL19">
        <v>59.209269999999989</v>
      </c>
      <c r="AM19">
        <v>0</v>
      </c>
      <c r="AN19">
        <v>0</v>
      </c>
      <c r="AO19">
        <v>12.783355200000003</v>
      </c>
      <c r="AP19">
        <v>5.0635367999999996</v>
      </c>
      <c r="AQ19">
        <v>10.786490000000001</v>
      </c>
      <c r="AR19">
        <v>12.606796800000001</v>
      </c>
      <c r="AS19">
        <v>14.297646528000003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24.956728912790552</v>
      </c>
      <c r="BB19">
        <f t="shared" si="0"/>
        <v>795.98827626203035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85.001905343173433</v>
      </c>
      <c r="L20">
        <v>64.995409455522406</v>
      </c>
      <c r="M20">
        <v>31.890582959641257</v>
      </c>
      <c r="N20">
        <v>51.878874530690645</v>
      </c>
      <c r="O20">
        <v>73.285625156367274</v>
      </c>
      <c r="P20">
        <v>24.82255809656758</v>
      </c>
      <c r="Q20">
        <v>9.5842931442080364</v>
      </c>
      <c r="R20">
        <v>18.616576763990267</v>
      </c>
      <c r="S20">
        <v>11.591431184056271</v>
      </c>
      <c r="T20">
        <v>0</v>
      </c>
      <c r="U20">
        <v>51.226637153607271</v>
      </c>
      <c r="V20">
        <v>9.09644776119403</v>
      </c>
      <c r="W20">
        <v>15.279507296175508</v>
      </c>
      <c r="X20">
        <v>64.790125382427107</v>
      </c>
      <c r="Y20">
        <v>0</v>
      </c>
      <c r="Z20">
        <v>2.8784289599999999</v>
      </c>
      <c r="AA20">
        <v>6.1704789120000001</v>
      </c>
      <c r="AB20">
        <v>11.568563136000002</v>
      </c>
      <c r="AC20">
        <v>8.5010146560000006</v>
      </c>
      <c r="AD20">
        <v>16.071074640000003</v>
      </c>
      <c r="AE20">
        <v>21.712535395200003</v>
      </c>
      <c r="AF20">
        <v>6.1515000000000013</v>
      </c>
      <c r="AG20">
        <v>25.689714719999998</v>
      </c>
      <c r="AH20">
        <v>67.171467599999986</v>
      </c>
      <c r="AI20">
        <v>6.1501176000000006</v>
      </c>
      <c r="AJ20">
        <v>0</v>
      </c>
      <c r="AK20">
        <v>22.073040000000006</v>
      </c>
      <c r="AL20">
        <v>59.209269999999989</v>
      </c>
      <c r="AM20">
        <v>0</v>
      </c>
      <c r="AN20">
        <v>0</v>
      </c>
      <c r="AO20">
        <v>12.783355200000003</v>
      </c>
      <c r="AP20">
        <v>5.0635367999999996</v>
      </c>
      <c r="AQ20">
        <v>10.786490000000001</v>
      </c>
      <c r="AR20">
        <v>15.0311808</v>
      </c>
      <c r="AS20">
        <v>9.3348270719999995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24.879560155190546</v>
      </c>
      <c r="BB20">
        <f t="shared" si="0"/>
        <v>793.52700956363049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85.001905343173433</v>
      </c>
      <c r="L21">
        <v>64.995409455522406</v>
      </c>
      <c r="M21">
        <v>31.890582959641257</v>
      </c>
      <c r="N21">
        <v>51.878874530690645</v>
      </c>
      <c r="O21">
        <v>73.285625156367274</v>
      </c>
      <c r="P21">
        <v>24.82255809656758</v>
      </c>
      <c r="Q21">
        <v>9.5842931442080364</v>
      </c>
      <c r="R21">
        <v>18.616576763990267</v>
      </c>
      <c r="S21">
        <v>11.591431184056271</v>
      </c>
      <c r="T21">
        <v>0</v>
      </c>
      <c r="U21">
        <v>51.226637153607271</v>
      </c>
      <c r="V21">
        <v>9.09644776119403</v>
      </c>
      <c r="W21">
        <v>15.279507296175508</v>
      </c>
      <c r="X21">
        <v>64.790125382427107</v>
      </c>
      <c r="Y21">
        <v>0</v>
      </c>
      <c r="Z21">
        <v>2.8784289599999999</v>
      </c>
      <c r="AA21">
        <v>6.1704789120000001</v>
      </c>
      <c r="AB21">
        <v>11.568563136000002</v>
      </c>
      <c r="AC21">
        <v>8.5010146560000006</v>
      </c>
      <c r="AD21">
        <v>16.050188044799999</v>
      </c>
      <c r="AE21">
        <v>21.712535395200003</v>
      </c>
      <c r="AF21">
        <v>6.1515000000000013</v>
      </c>
      <c r="AG21">
        <v>25.689714719999998</v>
      </c>
      <c r="AH21">
        <v>67.171467599999986</v>
      </c>
      <c r="AI21">
        <v>6.1501176000000006</v>
      </c>
      <c r="AJ21">
        <v>0</v>
      </c>
      <c r="AK21">
        <v>22.073040000000006</v>
      </c>
      <c r="AL21">
        <v>59.209269999999989</v>
      </c>
      <c r="AM21">
        <v>0</v>
      </c>
      <c r="AN21">
        <v>0</v>
      </c>
      <c r="AO21">
        <v>12.395980800000002</v>
      </c>
      <c r="AP21">
        <v>5.0635367999999996</v>
      </c>
      <c r="AQ21">
        <v>10.786490000000001</v>
      </c>
      <c r="AR21">
        <v>15.0311808</v>
      </c>
      <c r="AS21">
        <v>9.3348270719999995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24.867149241590539</v>
      </c>
      <c r="BB21">
        <f t="shared" si="0"/>
        <v>793.13115948203063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85.001905343173433</v>
      </c>
      <c r="L22">
        <v>64.995409455522406</v>
      </c>
      <c r="M22">
        <v>31.890582959641257</v>
      </c>
      <c r="N22">
        <v>51.878874530690645</v>
      </c>
      <c r="O22">
        <v>73.285625156367274</v>
      </c>
      <c r="P22">
        <v>24.82255809656758</v>
      </c>
      <c r="Q22">
        <v>9.5842931442080364</v>
      </c>
      <c r="R22">
        <v>18.616576763990267</v>
      </c>
      <c r="S22">
        <v>11.591431184056271</v>
      </c>
      <c r="T22">
        <v>0</v>
      </c>
      <c r="U22">
        <v>51.226637153607271</v>
      </c>
      <c r="V22">
        <v>9.09644776119403</v>
      </c>
      <c r="W22">
        <v>15.279507296175508</v>
      </c>
      <c r="X22">
        <v>64.790125382427107</v>
      </c>
      <c r="Y22">
        <v>0</v>
      </c>
      <c r="Z22">
        <v>2.8784289599999999</v>
      </c>
      <c r="AA22">
        <v>6.1704789120000001</v>
      </c>
      <c r="AB22">
        <v>11.568563136000002</v>
      </c>
      <c r="AC22">
        <v>8.5010146560000006</v>
      </c>
      <c r="AD22">
        <v>16.050188044799999</v>
      </c>
      <c r="AE22">
        <v>21.712535395200003</v>
      </c>
      <c r="AF22">
        <v>6.1515000000000013</v>
      </c>
      <c r="AG22">
        <v>25.689714719999998</v>
      </c>
      <c r="AH22">
        <v>67.171467599999986</v>
      </c>
      <c r="AI22">
        <v>6.1501176000000006</v>
      </c>
      <c r="AJ22">
        <v>0</v>
      </c>
      <c r="AK22">
        <v>22.073040000000006</v>
      </c>
      <c r="AL22">
        <v>59.209269999999989</v>
      </c>
      <c r="AM22">
        <v>0</v>
      </c>
      <c r="AN22">
        <v>0</v>
      </c>
      <c r="AO22">
        <v>12.395980800000002</v>
      </c>
      <c r="AP22">
        <v>5.0635367999999996</v>
      </c>
      <c r="AQ22">
        <v>10.786490000000001</v>
      </c>
      <c r="AR22">
        <v>15.0311808</v>
      </c>
      <c r="AS22">
        <v>9.3348270719999995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24.867149241590539</v>
      </c>
      <c r="BB22">
        <f t="shared" si="0"/>
        <v>793.13115948203063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85.001905343173433</v>
      </c>
      <c r="L23">
        <v>64.995409455522406</v>
      </c>
      <c r="M23">
        <v>31.890582959641257</v>
      </c>
      <c r="N23">
        <v>51.878874530690645</v>
      </c>
      <c r="O23">
        <v>73.285625156367274</v>
      </c>
      <c r="P23">
        <v>24.82255809656758</v>
      </c>
      <c r="Q23">
        <v>9.5842931442080364</v>
      </c>
      <c r="R23">
        <v>18.616576763990267</v>
      </c>
      <c r="S23">
        <v>11.591431184056271</v>
      </c>
      <c r="T23">
        <v>0</v>
      </c>
      <c r="U23">
        <v>51.226637153607271</v>
      </c>
      <c r="V23">
        <v>9.09644776119403</v>
      </c>
      <c r="W23">
        <v>15.279507296175508</v>
      </c>
      <c r="X23">
        <v>64.790125382427107</v>
      </c>
      <c r="Y23">
        <v>0</v>
      </c>
      <c r="Z23">
        <v>2.8784289599999999</v>
      </c>
      <c r="AA23">
        <v>10.756008</v>
      </c>
      <c r="AB23">
        <v>11.568563136000002</v>
      </c>
      <c r="AC23">
        <v>8.5010146560000006</v>
      </c>
      <c r="AD23">
        <v>16.050188044799999</v>
      </c>
      <c r="AE23">
        <v>21.712535395200003</v>
      </c>
      <c r="AF23">
        <v>6.1515000000000013</v>
      </c>
      <c r="AG23">
        <v>25.689714719999998</v>
      </c>
      <c r="AH23">
        <v>67.171467599999986</v>
      </c>
      <c r="AI23">
        <v>6.1501176000000006</v>
      </c>
      <c r="AJ23">
        <v>0</v>
      </c>
      <c r="AK23">
        <v>22.073040000000006</v>
      </c>
      <c r="AL23">
        <v>59.209269999999989</v>
      </c>
      <c r="AM23">
        <v>0</v>
      </c>
      <c r="AN23">
        <v>0</v>
      </c>
      <c r="AO23">
        <v>12.395980800000002</v>
      </c>
      <c r="AP23">
        <v>5.0635367999999996</v>
      </c>
      <c r="AQ23">
        <v>10.786490000000001</v>
      </c>
      <c r="AR23">
        <v>23.031648000000001</v>
      </c>
      <c r="AS23">
        <v>9.3348270719999995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25.249763152790536</v>
      </c>
      <c r="BB23">
        <f t="shared" si="0"/>
        <v>805.33454185883056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85.001905343173433</v>
      </c>
      <c r="L24">
        <v>64.995409455522406</v>
      </c>
      <c r="M24">
        <v>31.890582959641257</v>
      </c>
      <c r="N24">
        <v>51.878874530690645</v>
      </c>
      <c r="O24">
        <v>73.285625156367274</v>
      </c>
      <c r="P24">
        <v>24.82255809656758</v>
      </c>
      <c r="Q24">
        <v>9.5842931442080364</v>
      </c>
      <c r="R24">
        <v>18.616576763990267</v>
      </c>
      <c r="S24">
        <v>11.591431184056271</v>
      </c>
      <c r="T24">
        <v>0</v>
      </c>
      <c r="U24">
        <v>51.226637153607271</v>
      </c>
      <c r="V24">
        <v>9.09644776119403</v>
      </c>
      <c r="W24">
        <v>15.279507296175508</v>
      </c>
      <c r="X24">
        <v>64.790125382427107</v>
      </c>
      <c r="Y24">
        <v>0</v>
      </c>
      <c r="Z24">
        <v>2.8784289599999999</v>
      </c>
      <c r="AA24">
        <v>11.796912000000001</v>
      </c>
      <c r="AB24">
        <v>11.568563136000002</v>
      </c>
      <c r="AC24">
        <v>8.5010146560000006</v>
      </c>
      <c r="AD24">
        <v>16.050188044799999</v>
      </c>
      <c r="AE24">
        <v>21.712535395200003</v>
      </c>
      <c r="AF24">
        <v>6.1515000000000013</v>
      </c>
      <c r="AG24">
        <v>25.689714719999998</v>
      </c>
      <c r="AH24">
        <v>67.171467599999986</v>
      </c>
      <c r="AI24">
        <v>1.3977539999999999</v>
      </c>
      <c r="AJ24">
        <v>0</v>
      </c>
      <c r="AK24">
        <v>22.073040000000006</v>
      </c>
      <c r="AL24">
        <v>59.209269999999989</v>
      </c>
      <c r="AM24">
        <v>0</v>
      </c>
      <c r="AN24">
        <v>0</v>
      </c>
      <c r="AO24">
        <v>12.395980800000002</v>
      </c>
      <c r="AP24">
        <v>5.0635367999999996</v>
      </c>
      <c r="AQ24">
        <v>10.786490000000001</v>
      </c>
      <c r="AR24">
        <v>23.031648000000001</v>
      </c>
      <c r="AS24">
        <v>14.297646528000003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25.287804899990554</v>
      </c>
      <c r="BB24">
        <f t="shared" si="0"/>
        <v>806.54785996763042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85.001905343173433</v>
      </c>
      <c r="L25">
        <v>64.995409455522406</v>
      </c>
      <c r="M25">
        <v>31.890582959641257</v>
      </c>
      <c r="N25">
        <v>51.878874530690645</v>
      </c>
      <c r="O25">
        <v>73.285625156367274</v>
      </c>
      <c r="P25">
        <v>24.82255809656758</v>
      </c>
      <c r="Q25">
        <v>9.5842931442080364</v>
      </c>
      <c r="R25">
        <v>18.616576763990267</v>
      </c>
      <c r="S25">
        <v>11.591431184056271</v>
      </c>
      <c r="T25">
        <v>0</v>
      </c>
      <c r="U25">
        <v>51.226637153607271</v>
      </c>
      <c r="V25">
        <v>9.09644776119403</v>
      </c>
      <c r="W25">
        <v>15.279507296175508</v>
      </c>
      <c r="X25">
        <v>64.790125382427107</v>
      </c>
      <c r="Y25">
        <v>0</v>
      </c>
      <c r="Z25">
        <v>2.8784289599999999</v>
      </c>
      <c r="AA25">
        <v>12.340957824000002</v>
      </c>
      <c r="AB25">
        <v>11.568563136000002</v>
      </c>
      <c r="AC25">
        <v>8.5010146560000006</v>
      </c>
      <c r="AD25">
        <v>16.050188044799999</v>
      </c>
      <c r="AE25">
        <v>21.712535395200003</v>
      </c>
      <c r="AF25">
        <v>6.1515000000000013</v>
      </c>
      <c r="AG25">
        <v>25.689714719999998</v>
      </c>
      <c r="AH25">
        <v>67.171467599999986</v>
      </c>
      <c r="AI25">
        <v>1.3977539999999999</v>
      </c>
      <c r="AJ25">
        <v>0</v>
      </c>
      <c r="AK25">
        <v>22.073040000000006</v>
      </c>
      <c r="AL25">
        <v>59.209269999999989</v>
      </c>
      <c r="AM25">
        <v>0</v>
      </c>
      <c r="AN25">
        <v>0</v>
      </c>
      <c r="AO25">
        <v>12.395980800000002</v>
      </c>
      <c r="AP25">
        <v>5.0635367999999996</v>
      </c>
      <c r="AQ25">
        <v>21.572979999999998</v>
      </c>
      <c r="AR25">
        <v>12.606796800000001</v>
      </c>
      <c r="AS25">
        <v>9.3348270719999995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25.164468234295313</v>
      </c>
      <c r="BB25">
        <f t="shared" si="0"/>
        <v>802.61406180132576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85.001905343173433</v>
      </c>
      <c r="L26">
        <v>64.995888382315755</v>
      </c>
      <c r="M26">
        <v>31.890582959641257</v>
      </c>
      <c r="N26">
        <v>51.878874530690645</v>
      </c>
      <c r="O26">
        <v>73.285625156367274</v>
      </c>
      <c r="P26">
        <v>24.82255809656758</v>
      </c>
      <c r="Q26">
        <v>9.5842931442080364</v>
      </c>
      <c r="R26">
        <v>18.616576763990267</v>
      </c>
      <c r="S26">
        <v>11.591431184056271</v>
      </c>
      <c r="T26">
        <v>0</v>
      </c>
      <c r="U26">
        <v>51.226637153607271</v>
      </c>
      <c r="V26">
        <v>9.09644776119403</v>
      </c>
      <c r="W26">
        <v>15.279507296175508</v>
      </c>
      <c r="X26">
        <v>64.790125382427107</v>
      </c>
      <c r="Y26">
        <v>0</v>
      </c>
      <c r="Z26">
        <v>2.8784289599999999</v>
      </c>
      <c r="AA26">
        <v>12.340957824000002</v>
      </c>
      <c r="AB26">
        <v>11.568563136000002</v>
      </c>
      <c r="AC26">
        <v>8.5010146560000006</v>
      </c>
      <c r="AD26">
        <v>16.050188044799999</v>
      </c>
      <c r="AE26">
        <v>21.712535395200003</v>
      </c>
      <c r="AF26">
        <v>6.1515000000000013</v>
      </c>
      <c r="AG26">
        <v>25.689714719999998</v>
      </c>
      <c r="AH26">
        <v>67.171467599999986</v>
      </c>
      <c r="AI26">
        <v>2.2364063999999999</v>
      </c>
      <c r="AJ26">
        <v>0</v>
      </c>
      <c r="AK26">
        <v>22.073040000000006</v>
      </c>
      <c r="AL26">
        <v>59.209269999999989</v>
      </c>
      <c r="AM26">
        <v>0</v>
      </c>
      <c r="AN26">
        <v>0</v>
      </c>
      <c r="AO26">
        <v>12.395980800000002</v>
      </c>
      <c r="AP26">
        <v>5.0635367999999996</v>
      </c>
      <c r="AQ26">
        <v>21.572979999999998</v>
      </c>
      <c r="AR26">
        <v>12.606796800000001</v>
      </c>
      <c r="AS26">
        <v>9.3348270719999995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25.189977937974334</v>
      </c>
      <c r="BB26">
        <f t="shared" si="0"/>
        <v>803.42768342444015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85.001905343173433</v>
      </c>
      <c r="L27">
        <v>64.995409455522406</v>
      </c>
      <c r="M27">
        <v>31.890582959641257</v>
      </c>
      <c r="N27">
        <v>51.878874530690645</v>
      </c>
      <c r="O27">
        <v>73.285625156367274</v>
      </c>
      <c r="P27">
        <v>24.82255809656758</v>
      </c>
      <c r="Q27">
        <v>9.5842931442080364</v>
      </c>
      <c r="R27">
        <v>18.616576763990267</v>
      </c>
      <c r="S27">
        <v>11.591431184056271</v>
      </c>
      <c r="T27">
        <v>0</v>
      </c>
      <c r="U27">
        <v>51.226637153607271</v>
      </c>
      <c r="V27">
        <v>9.09644776119403</v>
      </c>
      <c r="W27">
        <v>15.279507296175508</v>
      </c>
      <c r="X27">
        <v>64.790125382427107</v>
      </c>
      <c r="Y27">
        <v>0</v>
      </c>
      <c r="Z27">
        <v>2.8784289599999999</v>
      </c>
      <c r="AA27">
        <v>11.796912000000001</v>
      </c>
      <c r="AB27">
        <v>11.568563136000002</v>
      </c>
      <c r="AC27">
        <v>8.5010146560000006</v>
      </c>
      <c r="AD27">
        <v>16.050188044799999</v>
      </c>
      <c r="AE27">
        <v>21.712535395200003</v>
      </c>
      <c r="AF27">
        <v>6.1515000000000013</v>
      </c>
      <c r="AG27">
        <v>25.689714719999998</v>
      </c>
      <c r="AH27">
        <v>67.171467599999986</v>
      </c>
      <c r="AI27">
        <v>4.4728127999999998</v>
      </c>
      <c r="AJ27">
        <v>0</v>
      </c>
      <c r="AK27">
        <v>22.073040000000006</v>
      </c>
      <c r="AL27">
        <v>59.209269999999989</v>
      </c>
      <c r="AM27">
        <v>0</v>
      </c>
      <c r="AN27">
        <v>0</v>
      </c>
      <c r="AO27">
        <v>12.395980800000002</v>
      </c>
      <c r="AP27">
        <v>5.0635367999999996</v>
      </c>
      <c r="AQ27">
        <v>32.359470000000002</v>
      </c>
      <c r="AR27">
        <v>12.606796800000001</v>
      </c>
      <c r="AS27">
        <v>9.3348270719999995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25.569320261825474</v>
      </c>
      <c r="BB27">
        <f t="shared" si="0"/>
        <v>815.52671274979559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85.001905343173433</v>
      </c>
      <c r="L28">
        <v>64.995409455522406</v>
      </c>
      <c r="M28">
        <v>31.890582959641257</v>
      </c>
      <c r="N28">
        <v>51.878874530690645</v>
      </c>
      <c r="O28">
        <v>73.285625156367274</v>
      </c>
      <c r="P28">
        <v>24.82255809656758</v>
      </c>
      <c r="Q28">
        <v>9.5842931442080364</v>
      </c>
      <c r="R28">
        <v>18.616576763990267</v>
      </c>
      <c r="S28">
        <v>11.591431184056271</v>
      </c>
      <c r="T28">
        <v>0</v>
      </c>
      <c r="U28">
        <v>51.226637153607271</v>
      </c>
      <c r="V28">
        <v>9.09644776119403</v>
      </c>
      <c r="W28">
        <v>15.279507296175508</v>
      </c>
      <c r="X28">
        <v>64.790125382427107</v>
      </c>
      <c r="Y28">
        <v>0</v>
      </c>
      <c r="Z28">
        <v>2.8784289599999999</v>
      </c>
      <c r="AA28">
        <v>10.756008</v>
      </c>
      <c r="AB28">
        <v>11.568563136000002</v>
      </c>
      <c r="AC28">
        <v>8.5010146560000006</v>
      </c>
      <c r="AD28">
        <v>16.050188044799999</v>
      </c>
      <c r="AE28">
        <v>21.712535395200003</v>
      </c>
      <c r="AF28">
        <v>6.1515000000000013</v>
      </c>
      <c r="AG28">
        <v>25.689714719999998</v>
      </c>
      <c r="AH28">
        <v>67.171467599999986</v>
      </c>
      <c r="AI28">
        <v>21.469501440000005</v>
      </c>
      <c r="AJ28">
        <v>0</v>
      </c>
      <c r="AK28">
        <v>22.073040000000006</v>
      </c>
      <c r="AL28">
        <v>59.209269999999989</v>
      </c>
      <c r="AM28">
        <v>0</v>
      </c>
      <c r="AN28">
        <v>0</v>
      </c>
      <c r="AO28">
        <v>12.395980800000002</v>
      </c>
      <c r="AP28">
        <v>5.0635367999999996</v>
      </c>
      <c r="AQ28">
        <v>32.359470000000002</v>
      </c>
      <c r="AR28">
        <v>12.606796800000001</v>
      </c>
      <c r="AS28">
        <v>9.3348270719999995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26.054375816225466</v>
      </c>
      <c r="BB28">
        <f t="shared" si="0"/>
        <v>830.99744183539553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85.001905343173433</v>
      </c>
      <c r="L29">
        <v>64.995409455522406</v>
      </c>
      <c r="M29">
        <v>31.890582959641257</v>
      </c>
      <c r="N29">
        <v>51.878874530690645</v>
      </c>
      <c r="O29">
        <v>73.285625156367274</v>
      </c>
      <c r="P29">
        <v>24.82255809656758</v>
      </c>
      <c r="Q29">
        <v>9.5842931442080364</v>
      </c>
      <c r="R29">
        <v>18.616576763990267</v>
      </c>
      <c r="S29">
        <v>11.591431184056271</v>
      </c>
      <c r="T29">
        <v>0</v>
      </c>
      <c r="U29">
        <v>51.226637153607271</v>
      </c>
      <c r="V29">
        <v>9.09644776119403</v>
      </c>
      <c r="W29">
        <v>15.279507296175508</v>
      </c>
      <c r="X29">
        <v>64.790125382427107</v>
      </c>
      <c r="Y29">
        <v>0</v>
      </c>
      <c r="Z29">
        <v>2.8784289599999999</v>
      </c>
      <c r="AA29">
        <v>6.1704789120000001</v>
      </c>
      <c r="AB29">
        <v>11.568563136000002</v>
      </c>
      <c r="AC29">
        <v>8.5010146560000006</v>
      </c>
      <c r="AD29">
        <v>16.050188044799999</v>
      </c>
      <c r="AE29">
        <v>21.712535395200003</v>
      </c>
      <c r="AF29">
        <v>6.1515000000000013</v>
      </c>
      <c r="AG29">
        <v>25.689714719999998</v>
      </c>
      <c r="AH29">
        <v>67.171467599999986</v>
      </c>
      <c r="AI29">
        <v>21.469501440000005</v>
      </c>
      <c r="AJ29">
        <v>0</v>
      </c>
      <c r="AK29">
        <v>22.073040000000006</v>
      </c>
      <c r="AL29">
        <v>62.416799999999988</v>
      </c>
      <c r="AM29">
        <v>0</v>
      </c>
      <c r="AN29">
        <v>0</v>
      </c>
      <c r="AO29">
        <v>12.395980800000002</v>
      </c>
      <c r="AP29">
        <v>5.0635367999999996</v>
      </c>
      <c r="AQ29">
        <v>32.359470000000002</v>
      </c>
      <c r="AR29">
        <v>12.606796800000001</v>
      </c>
      <c r="AS29">
        <v>9.3348270719999995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26.012485023275367</v>
      </c>
      <c r="BB29">
        <f t="shared" si="0"/>
        <v>829.66133354034571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85.001905343173433</v>
      </c>
      <c r="L30">
        <v>64.995409455522406</v>
      </c>
      <c r="M30">
        <v>31.890582959641257</v>
      </c>
      <c r="N30">
        <v>51.878874530690645</v>
      </c>
      <c r="O30">
        <v>73.285625156367274</v>
      </c>
      <c r="P30">
        <v>24.82255809656758</v>
      </c>
      <c r="Q30">
        <v>9.5842931442080364</v>
      </c>
      <c r="R30">
        <v>18.616576763990267</v>
      </c>
      <c r="S30">
        <v>11.591431184056271</v>
      </c>
      <c r="T30">
        <v>0</v>
      </c>
      <c r="U30">
        <v>51.226637153607271</v>
      </c>
      <c r="V30">
        <v>9.09644776119403</v>
      </c>
      <c r="W30">
        <v>15.279507296175508</v>
      </c>
      <c r="X30">
        <v>64.790125382427107</v>
      </c>
      <c r="Y30">
        <v>0</v>
      </c>
      <c r="Z30">
        <v>2.8784289599999999</v>
      </c>
      <c r="AA30">
        <v>0</v>
      </c>
      <c r="AB30">
        <v>11.568563136000002</v>
      </c>
      <c r="AC30">
        <v>8.5010146560000006</v>
      </c>
      <c r="AD30">
        <v>16.050188044799999</v>
      </c>
      <c r="AE30">
        <v>21.712535395200003</v>
      </c>
      <c r="AF30">
        <v>6.1515000000000013</v>
      </c>
      <c r="AG30">
        <v>25.689714719999998</v>
      </c>
      <c r="AH30">
        <v>67.171467599999986</v>
      </c>
      <c r="AI30">
        <v>21.469501440000005</v>
      </c>
      <c r="AJ30">
        <v>0</v>
      </c>
      <c r="AK30">
        <v>22.073040000000006</v>
      </c>
      <c r="AL30">
        <v>62.416799999999988</v>
      </c>
      <c r="AM30">
        <v>0</v>
      </c>
      <c r="AN30">
        <v>0</v>
      </c>
      <c r="AO30">
        <v>12.395980800000002</v>
      </c>
      <c r="AP30">
        <v>5.0635367999999996</v>
      </c>
      <c r="AQ30">
        <v>32.359470000000002</v>
      </c>
      <c r="AR30">
        <v>12.606796800000001</v>
      </c>
      <c r="AS30">
        <v>9.3348270719999995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25.824902264075369</v>
      </c>
      <c r="BB30">
        <f t="shared" si="0"/>
        <v>823.67843738754573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85.001905343173433</v>
      </c>
      <c r="L31">
        <v>64.995889064892111</v>
      </c>
      <c r="M31">
        <v>31.890582959641257</v>
      </c>
      <c r="N31">
        <v>51.878874530690645</v>
      </c>
      <c r="O31">
        <v>73.285625156367274</v>
      </c>
      <c r="P31">
        <v>24.82255809656758</v>
      </c>
      <c r="Q31">
        <v>9.5842931442080364</v>
      </c>
      <c r="R31">
        <v>18.616576763990267</v>
      </c>
      <c r="S31">
        <v>11.591431184056271</v>
      </c>
      <c r="T31">
        <v>0</v>
      </c>
      <c r="U31">
        <v>51.226637153607271</v>
      </c>
      <c r="V31">
        <v>7.9673171488636356</v>
      </c>
      <c r="W31">
        <v>15.279507296175508</v>
      </c>
      <c r="X31">
        <v>64.790125382427107</v>
      </c>
      <c r="Y31">
        <v>0</v>
      </c>
      <c r="Z31">
        <v>2.8784289599999999</v>
      </c>
      <c r="AA31">
        <v>0</v>
      </c>
      <c r="AB31">
        <v>11.568563136000002</v>
      </c>
      <c r="AC31">
        <v>8.5010146560000006</v>
      </c>
      <c r="AD31">
        <v>16.050188044799999</v>
      </c>
      <c r="AE31">
        <v>21.712535395200003</v>
      </c>
      <c r="AF31">
        <v>6.1515000000000013</v>
      </c>
      <c r="AG31">
        <v>25.689714719999998</v>
      </c>
      <c r="AH31">
        <v>67.171467599999986</v>
      </c>
      <c r="AI31">
        <v>21.469501440000005</v>
      </c>
      <c r="AJ31">
        <v>0</v>
      </c>
      <c r="AK31">
        <v>22.073040000000006</v>
      </c>
      <c r="AL31">
        <v>62.416799999999988</v>
      </c>
      <c r="AM31">
        <v>0</v>
      </c>
      <c r="AN31">
        <v>0</v>
      </c>
      <c r="AO31">
        <v>12.395980800000002</v>
      </c>
      <c r="AP31">
        <v>5.0635367999999996</v>
      </c>
      <c r="AQ31">
        <v>32.359470000000002</v>
      </c>
      <c r="AR31">
        <v>23.031648000000001</v>
      </c>
      <c r="AS31">
        <v>14.297646528000003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26.258376562355856</v>
      </c>
      <c r="BB31">
        <f t="shared" si="0"/>
        <v>837.50398274230463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85.001905343173433</v>
      </c>
      <c r="L32">
        <v>64.995891588561022</v>
      </c>
      <c r="M32">
        <v>31.890582959641257</v>
      </c>
      <c r="N32">
        <v>51.878874530690645</v>
      </c>
      <c r="O32">
        <v>73.285625156367274</v>
      </c>
      <c r="P32">
        <v>24.82255809656758</v>
      </c>
      <c r="Q32">
        <v>9.5842931442080364</v>
      </c>
      <c r="R32">
        <v>18.616576763990267</v>
      </c>
      <c r="S32">
        <v>11.591431184056271</v>
      </c>
      <c r="T32">
        <v>0</v>
      </c>
      <c r="U32">
        <v>51.226637153607271</v>
      </c>
      <c r="V32">
        <v>7.9673171488636356</v>
      </c>
      <c r="W32">
        <v>15.279507296175508</v>
      </c>
      <c r="X32">
        <v>64.790125382427107</v>
      </c>
      <c r="Y32">
        <v>0</v>
      </c>
      <c r="Z32">
        <v>2.8784289599999999</v>
      </c>
      <c r="AA32">
        <v>0</v>
      </c>
      <c r="AB32">
        <v>11.568563136000002</v>
      </c>
      <c r="AC32">
        <v>8.5010146560000006</v>
      </c>
      <c r="AD32">
        <v>16.050188044799999</v>
      </c>
      <c r="AE32">
        <v>21.712535395200003</v>
      </c>
      <c r="AF32">
        <v>6.1515000000000013</v>
      </c>
      <c r="AG32">
        <v>25.689714719999998</v>
      </c>
      <c r="AH32">
        <v>67.171467599999986</v>
      </c>
      <c r="AI32">
        <v>21.469501440000005</v>
      </c>
      <c r="AJ32">
        <v>0</v>
      </c>
      <c r="AK32">
        <v>22.073040000000006</v>
      </c>
      <c r="AL32">
        <v>62.416799999999988</v>
      </c>
      <c r="AM32">
        <v>0</v>
      </c>
      <c r="AN32">
        <v>0</v>
      </c>
      <c r="AO32">
        <v>12.395980800000002</v>
      </c>
      <c r="AP32">
        <v>5.0635367999999996</v>
      </c>
      <c r="AQ32">
        <v>32.359470000000002</v>
      </c>
      <c r="AR32">
        <v>23.031648000000001</v>
      </c>
      <c r="AS32">
        <v>14.297646528000003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26.258376641766318</v>
      </c>
      <c r="BB32">
        <f t="shared" si="0"/>
        <v>837.503985186563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85.00241652088674</v>
      </c>
      <c r="L33">
        <v>64.995614499288735</v>
      </c>
      <c r="M33">
        <v>20.800962530079065</v>
      </c>
      <c r="N33">
        <v>51.878874530690645</v>
      </c>
      <c r="O33">
        <v>73.285625156367274</v>
      </c>
      <c r="P33">
        <v>24.82255809656758</v>
      </c>
      <c r="Q33">
        <v>9.5842931442080364</v>
      </c>
      <c r="R33">
        <v>18.616576763990267</v>
      </c>
      <c r="S33">
        <v>11.591431184056271</v>
      </c>
      <c r="T33">
        <v>0</v>
      </c>
      <c r="U33">
        <v>51.226637153607271</v>
      </c>
      <c r="V33">
        <v>7.9673171488636356</v>
      </c>
      <c r="W33">
        <v>15.279507296175508</v>
      </c>
      <c r="X33">
        <v>64.790125382427107</v>
      </c>
      <c r="Y33">
        <v>0</v>
      </c>
      <c r="Z33">
        <v>2.8784289599999999</v>
      </c>
      <c r="AA33">
        <v>0</v>
      </c>
      <c r="AB33">
        <v>11.568563136000002</v>
      </c>
      <c r="AC33">
        <v>8.5010146560000006</v>
      </c>
      <c r="AD33">
        <v>16.050188044799999</v>
      </c>
      <c r="AE33">
        <v>21.712535395200003</v>
      </c>
      <c r="AF33">
        <v>6.1515000000000013</v>
      </c>
      <c r="AG33">
        <v>25.689714719999998</v>
      </c>
      <c r="AH33">
        <v>67.171467599999986</v>
      </c>
      <c r="AI33">
        <v>21.469501440000005</v>
      </c>
      <c r="AJ33">
        <v>0</v>
      </c>
      <c r="AK33">
        <v>22.073040000000006</v>
      </c>
      <c r="AL33">
        <v>62.416799999999988</v>
      </c>
      <c r="AM33">
        <v>0</v>
      </c>
      <c r="AN33">
        <v>0</v>
      </c>
      <c r="AO33">
        <v>12.395980800000002</v>
      </c>
      <c r="AP33">
        <v>5.0635367999999996</v>
      </c>
      <c r="AQ33">
        <v>21.572979999999998</v>
      </c>
      <c r="AR33">
        <v>23.031648000000001</v>
      </c>
      <c r="AS33">
        <v>14.297646528000003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25.59335035658016</v>
      </c>
      <c r="BB33">
        <f t="shared" si="0"/>
        <v>816.29313513062812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85.00241652088674</v>
      </c>
      <c r="L34">
        <v>64.995614499288735</v>
      </c>
      <c r="M34">
        <v>13.862815884476534</v>
      </c>
      <c r="N34">
        <v>51.878874530690645</v>
      </c>
      <c r="O34">
        <v>73.285625156367274</v>
      </c>
      <c r="P34">
        <v>24.82255809656758</v>
      </c>
      <c r="Q34">
        <v>9.5842931442080364</v>
      </c>
      <c r="R34">
        <v>18.616576763990267</v>
      </c>
      <c r="S34">
        <v>11.591431184056271</v>
      </c>
      <c r="T34">
        <v>0</v>
      </c>
      <c r="U34">
        <v>51.226637153607271</v>
      </c>
      <c r="V34">
        <v>7.9673171488636356</v>
      </c>
      <c r="W34">
        <v>15.279507296175508</v>
      </c>
      <c r="X34">
        <v>64.790125382427107</v>
      </c>
      <c r="Y34">
        <v>0</v>
      </c>
      <c r="Z34">
        <v>2.8784289599999999</v>
      </c>
      <c r="AA34">
        <v>0</v>
      </c>
      <c r="AB34">
        <v>11.568563136000002</v>
      </c>
      <c r="AC34">
        <v>8.5010146560000006</v>
      </c>
      <c r="AD34">
        <v>16.050188044799999</v>
      </c>
      <c r="AE34">
        <v>21.712535395200003</v>
      </c>
      <c r="AF34">
        <v>6.1515000000000013</v>
      </c>
      <c r="AG34">
        <v>25.689714719999998</v>
      </c>
      <c r="AH34">
        <v>67.171467599999986</v>
      </c>
      <c r="AI34">
        <v>6.7092191999999997</v>
      </c>
      <c r="AJ34">
        <v>0</v>
      </c>
      <c r="AK34">
        <v>22.073040000000006</v>
      </c>
      <c r="AL34">
        <v>62.416799999999988</v>
      </c>
      <c r="AM34">
        <v>0</v>
      </c>
      <c r="AN34">
        <v>0</v>
      </c>
      <c r="AO34">
        <v>12.395980800000002</v>
      </c>
      <c r="AP34">
        <v>5.0635367999999996</v>
      </c>
      <c r="AQ34">
        <v>10.786490000000001</v>
      </c>
      <c r="AR34">
        <v>14.546303999999999</v>
      </c>
      <c r="AS34">
        <v>14.297646528000003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24.347853896249084</v>
      </c>
      <c r="BB34">
        <f t="shared" si="0"/>
        <v>776.56836870535653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84.995104562737637</v>
      </c>
      <c r="L35">
        <v>67.038689827403601</v>
      </c>
      <c r="M35">
        <v>0</v>
      </c>
      <c r="N35">
        <v>51.878874530690645</v>
      </c>
      <c r="O35">
        <v>73.285625156367274</v>
      </c>
      <c r="P35">
        <v>24.82255809656758</v>
      </c>
      <c r="Q35">
        <v>9.5827346003898626</v>
      </c>
      <c r="R35">
        <v>18.616387643129769</v>
      </c>
      <c r="S35">
        <v>11.590077389984826</v>
      </c>
      <c r="T35">
        <v>0</v>
      </c>
      <c r="U35">
        <v>51.226637153607271</v>
      </c>
      <c r="V35">
        <v>8.2168574666666672</v>
      </c>
      <c r="W35">
        <v>15.279507296175508</v>
      </c>
      <c r="X35">
        <v>64.790125382427107</v>
      </c>
      <c r="Y35">
        <v>0</v>
      </c>
      <c r="Z35">
        <v>5.7568579199999999</v>
      </c>
      <c r="AA35">
        <v>0</v>
      </c>
      <c r="AB35">
        <v>11.568563136000002</v>
      </c>
      <c r="AC35">
        <v>8.5010146560000006</v>
      </c>
      <c r="AD35">
        <v>16.050188044799999</v>
      </c>
      <c r="AE35">
        <v>21.712535395200003</v>
      </c>
      <c r="AF35">
        <v>6.1515000000000013</v>
      </c>
      <c r="AG35">
        <v>25.689714719999998</v>
      </c>
      <c r="AH35">
        <v>67.171467599999986</v>
      </c>
      <c r="AI35">
        <v>6.1501176000000006</v>
      </c>
      <c r="AJ35">
        <v>0</v>
      </c>
      <c r="AK35">
        <v>22.073040000000006</v>
      </c>
      <c r="AL35">
        <v>59.209269999999989</v>
      </c>
      <c r="AM35">
        <v>0</v>
      </c>
      <c r="AN35">
        <v>0</v>
      </c>
      <c r="AO35">
        <v>12.395980800000002</v>
      </c>
      <c r="AP35">
        <v>5.0635367999999996</v>
      </c>
      <c r="AQ35">
        <v>10.786490000000001</v>
      </c>
      <c r="AR35">
        <v>12.606796800000001</v>
      </c>
      <c r="AS35">
        <v>10.04380128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23.780523009467892</v>
      </c>
      <c r="BB35">
        <f t="shared" si="0"/>
        <v>758.47353084867984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84.995104562737637</v>
      </c>
      <c r="L36">
        <v>67.038689827403601</v>
      </c>
      <c r="M36">
        <v>0</v>
      </c>
      <c r="N36">
        <v>51.878874530690645</v>
      </c>
      <c r="O36">
        <v>73.285625156367274</v>
      </c>
      <c r="P36">
        <v>24.82255809656758</v>
      </c>
      <c r="Q36">
        <v>9.5827346003898626</v>
      </c>
      <c r="R36">
        <v>18.616387643129769</v>
      </c>
      <c r="S36">
        <v>11.590077389984826</v>
      </c>
      <c r="T36">
        <v>0</v>
      </c>
      <c r="U36">
        <v>51.226637153607271</v>
      </c>
      <c r="V36">
        <v>8.2168574666666672</v>
      </c>
      <c r="W36">
        <v>15.279507296175508</v>
      </c>
      <c r="X36">
        <v>64.790125382427107</v>
      </c>
      <c r="Y36">
        <v>0</v>
      </c>
      <c r="Z36">
        <v>5.7568579199999999</v>
      </c>
      <c r="AA36">
        <v>0</v>
      </c>
      <c r="AB36">
        <v>11.568563136000002</v>
      </c>
      <c r="AC36">
        <v>8.5010146560000006</v>
      </c>
      <c r="AD36">
        <v>16.050188044799999</v>
      </c>
      <c r="AE36">
        <v>21.712535395200003</v>
      </c>
      <c r="AF36">
        <v>6.1515000000000013</v>
      </c>
      <c r="AG36">
        <v>25.689714719999998</v>
      </c>
      <c r="AH36">
        <v>67.171467599999986</v>
      </c>
      <c r="AI36">
        <v>6.1501176000000006</v>
      </c>
      <c r="AJ36">
        <v>0</v>
      </c>
      <c r="AK36">
        <v>22.073040000000006</v>
      </c>
      <c r="AL36">
        <v>59.209269999999989</v>
      </c>
      <c r="AM36">
        <v>0</v>
      </c>
      <c r="AN36">
        <v>0</v>
      </c>
      <c r="AO36">
        <v>12.395980800000002</v>
      </c>
      <c r="AP36">
        <v>5.0635367999999996</v>
      </c>
      <c r="AQ36">
        <v>0</v>
      </c>
      <c r="AR36">
        <v>12.606796800000001</v>
      </c>
      <c r="AS36">
        <v>10.04380128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23.452613990737731</v>
      </c>
      <c r="BB36">
        <f t="shared" si="0"/>
        <v>748.01494986741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84.995104562737637</v>
      </c>
      <c r="L37">
        <v>67.038689827403601</v>
      </c>
      <c r="M37">
        <v>0</v>
      </c>
      <c r="N37">
        <v>51.878874530690645</v>
      </c>
      <c r="O37">
        <v>73.285625156367274</v>
      </c>
      <c r="P37">
        <v>24.82255809656758</v>
      </c>
      <c r="Q37">
        <v>9.5827346003898626</v>
      </c>
      <c r="R37">
        <v>18.616387643129769</v>
      </c>
      <c r="S37">
        <v>11.590077389984826</v>
      </c>
      <c r="T37">
        <v>0</v>
      </c>
      <c r="U37">
        <v>51.226637153607271</v>
      </c>
      <c r="V37">
        <v>7.9669630616907856</v>
      </c>
      <c r="W37">
        <v>15.280574977605255</v>
      </c>
      <c r="X37">
        <v>64.78958161065313</v>
      </c>
      <c r="Y37">
        <v>0</v>
      </c>
      <c r="Z37">
        <v>5.7568579199999999</v>
      </c>
      <c r="AA37">
        <v>0</v>
      </c>
      <c r="AB37">
        <v>11.568563136000002</v>
      </c>
      <c r="AC37">
        <v>8.5010146560000006</v>
      </c>
      <c r="AD37">
        <v>16.050188044799999</v>
      </c>
      <c r="AE37">
        <v>21.712535395200003</v>
      </c>
      <c r="AF37">
        <v>6.1515000000000013</v>
      </c>
      <c r="AG37">
        <v>25.689714719999998</v>
      </c>
      <c r="AH37">
        <v>67.171467599999986</v>
      </c>
      <c r="AI37">
        <v>6.1501176000000006</v>
      </c>
      <c r="AJ37">
        <v>0</v>
      </c>
      <c r="AK37">
        <v>22.073040000000006</v>
      </c>
      <c r="AL37">
        <v>59.209269999999989</v>
      </c>
      <c r="AM37">
        <v>0</v>
      </c>
      <c r="AN37">
        <v>0</v>
      </c>
      <c r="AO37">
        <v>12.395980800000002</v>
      </c>
      <c r="AP37">
        <v>5.0635367999999996</v>
      </c>
      <c r="AQ37">
        <v>0</v>
      </c>
      <c r="AR37">
        <v>12.606796800000001</v>
      </c>
      <c r="AS37">
        <v>10.04380128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23.445032929302513</v>
      </c>
      <c r="BB37">
        <f t="shared" si="0"/>
        <v>747.77316043352516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84.995104562737637</v>
      </c>
      <c r="L38">
        <v>67.038689827403601</v>
      </c>
      <c r="M38">
        <v>0</v>
      </c>
      <c r="N38">
        <v>51.878874530690645</v>
      </c>
      <c r="O38">
        <v>73.285625156367274</v>
      </c>
      <c r="P38">
        <v>24.82255809656758</v>
      </c>
      <c r="Q38">
        <v>9.5827346003898626</v>
      </c>
      <c r="R38">
        <v>18.616387643129769</v>
      </c>
      <c r="S38">
        <v>11.590077389984826</v>
      </c>
      <c r="T38">
        <v>0</v>
      </c>
      <c r="U38">
        <v>51.226637153607271</v>
      </c>
      <c r="V38">
        <v>7.9669630616907856</v>
      </c>
      <c r="W38">
        <v>15.280574977605255</v>
      </c>
      <c r="X38">
        <v>64.78958161065313</v>
      </c>
      <c r="Y38">
        <v>0</v>
      </c>
      <c r="Z38">
        <v>5.7568579199999999</v>
      </c>
      <c r="AA38">
        <v>0</v>
      </c>
      <c r="AB38">
        <v>11.568563136000002</v>
      </c>
      <c r="AC38">
        <v>8.5010146560000006</v>
      </c>
      <c r="AD38">
        <v>16.050188044799999</v>
      </c>
      <c r="AE38">
        <v>21.712535395200003</v>
      </c>
      <c r="AF38">
        <v>6.1515000000000013</v>
      </c>
      <c r="AG38">
        <v>25.689714719999998</v>
      </c>
      <c r="AH38">
        <v>67.171467599999986</v>
      </c>
      <c r="AI38">
        <v>6.1501176000000006</v>
      </c>
      <c r="AJ38">
        <v>0</v>
      </c>
      <c r="AK38">
        <v>22.073040000000006</v>
      </c>
      <c r="AL38">
        <v>59.209269999999989</v>
      </c>
      <c r="AM38">
        <v>0</v>
      </c>
      <c r="AN38">
        <v>0</v>
      </c>
      <c r="AO38">
        <v>12.395980800000002</v>
      </c>
      <c r="AP38">
        <v>5.0635367999999996</v>
      </c>
      <c r="AQ38">
        <v>0</v>
      </c>
      <c r="AR38">
        <v>12.606796800000001</v>
      </c>
      <c r="AS38">
        <v>10.04380128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23.445032929302513</v>
      </c>
      <c r="BB38">
        <f t="shared" si="0"/>
        <v>747.77316043352516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84.995104562737637</v>
      </c>
      <c r="L39">
        <v>67.038861221061012</v>
      </c>
      <c r="M39">
        <v>0</v>
      </c>
      <c r="N39">
        <v>51.878874530690645</v>
      </c>
      <c r="O39">
        <v>73.285625156367274</v>
      </c>
      <c r="P39">
        <v>24.82255809656758</v>
      </c>
      <c r="Q39">
        <v>9.5827346003898626</v>
      </c>
      <c r="R39">
        <v>18.616387643129769</v>
      </c>
      <c r="S39">
        <v>11.590077389984826</v>
      </c>
      <c r="T39">
        <v>0</v>
      </c>
      <c r="U39">
        <v>51.226637153607271</v>
      </c>
      <c r="V39">
        <v>7.9669630616907856</v>
      </c>
      <c r="W39">
        <v>15.279355844155846</v>
      </c>
      <c r="X39">
        <v>64.788134004510312</v>
      </c>
      <c r="Y39">
        <v>0</v>
      </c>
      <c r="Z39">
        <v>5.7568579199999999</v>
      </c>
      <c r="AA39">
        <v>0</v>
      </c>
      <c r="AB39">
        <v>11.568563136000002</v>
      </c>
      <c r="AC39">
        <v>8.5010146560000006</v>
      </c>
      <c r="AD39">
        <v>16.050188044799999</v>
      </c>
      <c r="AE39">
        <v>21.712535395200003</v>
      </c>
      <c r="AF39">
        <v>6.1515000000000013</v>
      </c>
      <c r="AG39">
        <v>25.689714719999998</v>
      </c>
      <c r="AH39">
        <v>67.171467599999986</v>
      </c>
      <c r="AI39">
        <v>6.1501176000000006</v>
      </c>
      <c r="AJ39">
        <v>0</v>
      </c>
      <c r="AK39">
        <v>22.073040000000006</v>
      </c>
      <c r="AL39">
        <v>59.209269999999989</v>
      </c>
      <c r="AM39">
        <v>0</v>
      </c>
      <c r="AN39">
        <v>0</v>
      </c>
      <c r="AO39">
        <v>12.395980800000002</v>
      </c>
      <c r="AP39">
        <v>5.0635367999999996</v>
      </c>
      <c r="AQ39">
        <v>0</v>
      </c>
      <c r="AR39">
        <v>12.606796800000001</v>
      </c>
      <c r="AS39">
        <v>10.04380128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23.444957165835895</v>
      </c>
      <c r="BB39">
        <f t="shared" si="0"/>
        <v>747.77074085105687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84.995104562737637</v>
      </c>
      <c r="L40">
        <v>67.038861221061012</v>
      </c>
      <c r="M40">
        <v>0</v>
      </c>
      <c r="N40">
        <v>51.878874530690645</v>
      </c>
      <c r="O40">
        <v>73.285625156367274</v>
      </c>
      <c r="P40">
        <v>24.82255809656758</v>
      </c>
      <c r="Q40">
        <v>9.5827346003898626</v>
      </c>
      <c r="R40">
        <v>18.616387643129769</v>
      </c>
      <c r="S40">
        <v>11.590077389984826</v>
      </c>
      <c r="T40">
        <v>0</v>
      </c>
      <c r="U40">
        <v>51.226637153607271</v>
      </c>
      <c r="V40">
        <v>7.9669630616907856</v>
      </c>
      <c r="W40">
        <v>15.279355844155846</v>
      </c>
      <c r="X40">
        <v>64.788134004510312</v>
      </c>
      <c r="Y40">
        <v>0</v>
      </c>
      <c r="Z40">
        <v>5.7568579199999999</v>
      </c>
      <c r="AA40">
        <v>0</v>
      </c>
      <c r="AB40">
        <v>11.568563136000002</v>
      </c>
      <c r="AC40">
        <v>8.5010146560000006</v>
      </c>
      <c r="AD40">
        <v>16.050188044799999</v>
      </c>
      <c r="AE40">
        <v>21.712535395200003</v>
      </c>
      <c r="AF40">
        <v>6.1515000000000013</v>
      </c>
      <c r="AG40">
        <v>25.689714719999998</v>
      </c>
      <c r="AH40">
        <v>67.171467599999986</v>
      </c>
      <c r="AI40">
        <v>6.1501176000000006</v>
      </c>
      <c r="AJ40">
        <v>0</v>
      </c>
      <c r="AK40">
        <v>22.073040000000006</v>
      </c>
      <c r="AL40">
        <v>59.209269999999989</v>
      </c>
      <c r="AM40">
        <v>0</v>
      </c>
      <c r="AN40">
        <v>0</v>
      </c>
      <c r="AO40">
        <v>12.395980800000002</v>
      </c>
      <c r="AP40">
        <v>5.0635367999999996</v>
      </c>
      <c r="AQ40">
        <v>0</v>
      </c>
      <c r="AR40">
        <v>12.606796800000001</v>
      </c>
      <c r="AS40">
        <v>10.04380128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23.444957165835895</v>
      </c>
      <c r="BB40">
        <f t="shared" si="0"/>
        <v>747.77074085105687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86.487145398972444</v>
      </c>
      <c r="L41">
        <v>67.038689827403601</v>
      </c>
      <c r="M41">
        <v>0</v>
      </c>
      <c r="N41">
        <v>51.878874530690645</v>
      </c>
      <c r="O41">
        <v>73.285625156367274</v>
      </c>
      <c r="P41">
        <v>24.82255809656758</v>
      </c>
      <c r="Q41">
        <v>5.0014492282696992</v>
      </c>
      <c r="R41">
        <v>8.0017666666666667</v>
      </c>
      <c r="S41">
        <v>5.0012312158469951</v>
      </c>
      <c r="T41">
        <v>0</v>
      </c>
      <c r="U41">
        <v>51.226637153607271</v>
      </c>
      <c r="V41">
        <v>2.9994361010830324</v>
      </c>
      <c r="W41">
        <v>15.279355844155846</v>
      </c>
      <c r="X41">
        <v>64.788134004510312</v>
      </c>
      <c r="Y41">
        <v>0</v>
      </c>
      <c r="Z41">
        <v>5.7568579199999999</v>
      </c>
      <c r="AA41">
        <v>0</v>
      </c>
      <c r="AB41">
        <v>11.568563136000002</v>
      </c>
      <c r="AC41">
        <v>8.5010146560000006</v>
      </c>
      <c r="AD41">
        <v>16.050188044799999</v>
      </c>
      <c r="AE41">
        <v>21.712535395200003</v>
      </c>
      <c r="AF41">
        <v>6.1515000000000013</v>
      </c>
      <c r="AG41">
        <v>25.689714719999998</v>
      </c>
      <c r="AH41">
        <v>67.171467599999986</v>
      </c>
      <c r="AI41">
        <v>1.3977539999999999</v>
      </c>
      <c r="AJ41">
        <v>0</v>
      </c>
      <c r="AK41">
        <v>22.073040000000006</v>
      </c>
      <c r="AL41">
        <v>59.209269999999989</v>
      </c>
      <c r="AM41">
        <v>0</v>
      </c>
      <c r="AN41">
        <v>0</v>
      </c>
      <c r="AO41">
        <v>12.395980800000002</v>
      </c>
      <c r="AP41">
        <v>5.0635367999999996</v>
      </c>
      <c r="AQ41">
        <v>0</v>
      </c>
      <c r="AR41">
        <v>14.546303999999999</v>
      </c>
      <c r="AS41">
        <v>12.407048640000001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22.663373712746882</v>
      </c>
      <c r="BB41">
        <f t="shared" si="0"/>
        <v>722.84230522339431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85.840703087235411</v>
      </c>
      <c r="L42">
        <v>67.038689827403601</v>
      </c>
      <c r="M42">
        <v>0</v>
      </c>
      <c r="N42">
        <v>51.878874530690645</v>
      </c>
      <c r="O42">
        <v>73.285625156367274</v>
      </c>
      <c r="P42">
        <v>24.82255809656758</v>
      </c>
      <c r="Q42">
        <v>5.0014492282696992</v>
      </c>
      <c r="R42">
        <v>8.0017666666666667</v>
      </c>
      <c r="S42">
        <v>5.0012312158469951</v>
      </c>
      <c r="T42">
        <v>0</v>
      </c>
      <c r="U42">
        <v>51.226637153607271</v>
      </c>
      <c r="V42">
        <v>2.9994361010830324</v>
      </c>
      <c r="W42">
        <v>15.279355844155846</v>
      </c>
      <c r="X42">
        <v>64.788134004510312</v>
      </c>
      <c r="Y42">
        <v>0</v>
      </c>
      <c r="Z42">
        <v>5.7568579199999999</v>
      </c>
      <c r="AA42">
        <v>0</v>
      </c>
      <c r="AB42">
        <v>11.568563136000002</v>
      </c>
      <c r="AC42">
        <v>8.5010146560000006</v>
      </c>
      <c r="AD42">
        <v>16.050188044799999</v>
      </c>
      <c r="AE42">
        <v>21.712535395200003</v>
      </c>
      <c r="AF42">
        <v>6.1515000000000013</v>
      </c>
      <c r="AG42">
        <v>25.689714719999998</v>
      </c>
      <c r="AH42">
        <v>67.171467599999986</v>
      </c>
      <c r="AI42">
        <v>1.3977539999999999</v>
      </c>
      <c r="AJ42">
        <v>0</v>
      </c>
      <c r="AK42">
        <v>22.073040000000006</v>
      </c>
      <c r="AL42">
        <v>59.209269999999989</v>
      </c>
      <c r="AM42">
        <v>0</v>
      </c>
      <c r="AN42">
        <v>0</v>
      </c>
      <c r="AO42">
        <v>12.395980800000002</v>
      </c>
      <c r="AP42">
        <v>5.0635367999999996</v>
      </c>
      <c r="AQ42">
        <v>0</v>
      </c>
      <c r="AR42">
        <v>14.546303999999999</v>
      </c>
      <c r="AS42">
        <v>12.407048640000001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22.64372168721291</v>
      </c>
      <c r="BB42">
        <f t="shared" si="0"/>
        <v>722.2155149371913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85.866795325089299</v>
      </c>
      <c r="L43">
        <v>67.038689827403601</v>
      </c>
      <c r="M43">
        <v>0</v>
      </c>
      <c r="N43">
        <v>51.878874530690645</v>
      </c>
      <c r="O43">
        <v>73.285625156367274</v>
      </c>
      <c r="P43">
        <v>24.82255809656758</v>
      </c>
      <c r="Q43">
        <v>5.0014492282696992</v>
      </c>
      <c r="R43">
        <v>8.0017666666666667</v>
      </c>
      <c r="S43">
        <v>5.0012312158469951</v>
      </c>
      <c r="T43">
        <v>0</v>
      </c>
      <c r="U43">
        <v>51.226637153607271</v>
      </c>
      <c r="V43">
        <v>2.9994361010830324</v>
      </c>
      <c r="W43">
        <v>15.279355844155846</v>
      </c>
      <c r="X43">
        <v>64.788134004510312</v>
      </c>
      <c r="Y43">
        <v>0</v>
      </c>
      <c r="Z43">
        <v>5.7568579199999999</v>
      </c>
      <c r="AA43">
        <v>0</v>
      </c>
      <c r="AB43">
        <v>11.568563136000002</v>
      </c>
      <c r="AC43">
        <v>4.2505073280000003</v>
      </c>
      <c r="AD43">
        <v>16.050188044799999</v>
      </c>
      <c r="AE43">
        <v>21.712535395200003</v>
      </c>
      <c r="AF43">
        <v>6.1515000000000013</v>
      </c>
      <c r="AG43">
        <v>25.689714719999998</v>
      </c>
      <c r="AH43">
        <v>67.171467599999986</v>
      </c>
      <c r="AI43">
        <v>1.3977539999999999</v>
      </c>
      <c r="AJ43">
        <v>0</v>
      </c>
      <c r="AK43">
        <v>22.073040000000006</v>
      </c>
      <c r="AL43">
        <v>59.209269999999989</v>
      </c>
      <c r="AM43">
        <v>0</v>
      </c>
      <c r="AN43">
        <v>0</v>
      </c>
      <c r="AO43">
        <v>12.395980800000002</v>
      </c>
      <c r="AP43">
        <v>5.0635367999999996</v>
      </c>
      <c r="AQ43">
        <v>0</v>
      </c>
      <c r="AR43">
        <v>14.546303999999999</v>
      </c>
      <c r="AS43">
        <v>12.407048640000001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22.515299276904003</v>
      </c>
      <c r="BB43">
        <f t="shared" si="0"/>
        <v>718.11952225735399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85.840703087235411</v>
      </c>
      <c r="L44">
        <v>64.996295389202444</v>
      </c>
      <c r="M44">
        <v>0</v>
      </c>
      <c r="N44">
        <v>51.878874530690645</v>
      </c>
      <c r="O44">
        <v>73.285625156367274</v>
      </c>
      <c r="P44">
        <v>24.82255809656758</v>
      </c>
      <c r="Q44">
        <v>5.0014492282696992</v>
      </c>
      <c r="R44">
        <v>8.0017666666666667</v>
      </c>
      <c r="S44">
        <v>5.0012312158469951</v>
      </c>
      <c r="T44">
        <v>0</v>
      </c>
      <c r="U44">
        <v>51.226637153607271</v>
      </c>
      <c r="V44">
        <v>2.9994361010830324</v>
      </c>
      <c r="W44">
        <v>15.279355844155846</v>
      </c>
      <c r="X44">
        <v>64.788134004510312</v>
      </c>
      <c r="Y44">
        <v>0</v>
      </c>
      <c r="Z44">
        <v>5.7568579199999999</v>
      </c>
      <c r="AA44">
        <v>0</v>
      </c>
      <c r="AB44">
        <v>5.7842815680000008</v>
      </c>
      <c r="AC44">
        <v>4.2505073280000003</v>
      </c>
      <c r="AD44">
        <v>16.050188044799999</v>
      </c>
      <c r="AE44">
        <v>21.712535395200003</v>
      </c>
      <c r="AF44">
        <v>6.1515000000000013</v>
      </c>
      <c r="AG44">
        <v>25.689714719999998</v>
      </c>
      <c r="AH44">
        <v>67.171467599999986</v>
      </c>
      <c r="AI44">
        <v>1.3977539999999999</v>
      </c>
      <c r="AJ44">
        <v>0</v>
      </c>
      <c r="AK44">
        <v>22.073040000000006</v>
      </c>
      <c r="AL44">
        <v>59.209269999999989</v>
      </c>
      <c r="AM44">
        <v>0</v>
      </c>
      <c r="AN44">
        <v>0</v>
      </c>
      <c r="AO44">
        <v>12.395980800000002</v>
      </c>
      <c r="AP44">
        <v>5.0635367999999996</v>
      </c>
      <c r="AQ44">
        <v>0</v>
      </c>
      <c r="AR44">
        <v>14.546303999999999</v>
      </c>
      <c r="AS44">
        <v>12.407048640000001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22.276575145073409</v>
      </c>
      <c r="BB44">
        <f t="shared" si="0"/>
        <v>710.50547814512959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85.763884962215698</v>
      </c>
      <c r="L45">
        <v>64.99624728850327</v>
      </c>
      <c r="M45">
        <v>0</v>
      </c>
      <c r="N45">
        <v>51.878874530690645</v>
      </c>
      <c r="O45">
        <v>73.285625156367274</v>
      </c>
      <c r="P45">
        <v>24.82255809656758</v>
      </c>
      <c r="Q45">
        <v>5.0014492282696992</v>
      </c>
      <c r="R45">
        <v>8.0017666666666667</v>
      </c>
      <c r="S45">
        <v>5.0012312158469951</v>
      </c>
      <c r="T45">
        <v>0</v>
      </c>
      <c r="U45">
        <v>51.226637153607271</v>
      </c>
      <c r="V45">
        <v>2.9994361010830324</v>
      </c>
      <c r="W45">
        <v>15.279355844155846</v>
      </c>
      <c r="X45">
        <v>64.788134004510312</v>
      </c>
      <c r="Y45">
        <v>0</v>
      </c>
      <c r="Z45">
        <v>5.7568579199999999</v>
      </c>
      <c r="AA45">
        <v>0</v>
      </c>
      <c r="AB45">
        <v>5.7842815680000008</v>
      </c>
      <c r="AC45">
        <v>4.2505073280000003</v>
      </c>
      <c r="AD45">
        <v>16.050188044799999</v>
      </c>
      <c r="AE45">
        <v>21.712535395200003</v>
      </c>
      <c r="AF45">
        <v>6.1515000000000013</v>
      </c>
      <c r="AG45">
        <v>25.689714719999998</v>
      </c>
      <c r="AH45">
        <v>67.171467599999986</v>
      </c>
      <c r="AI45">
        <v>1.3977539999999999</v>
      </c>
      <c r="AJ45">
        <v>0</v>
      </c>
      <c r="AK45">
        <v>22.073040000000006</v>
      </c>
      <c r="AL45">
        <v>59.209269999999989</v>
      </c>
      <c r="AM45">
        <v>0</v>
      </c>
      <c r="AN45">
        <v>0</v>
      </c>
      <c r="AO45">
        <v>12.395980800000002</v>
      </c>
      <c r="AP45">
        <v>5.0635367999999996</v>
      </c>
      <c r="AQ45">
        <v>0</v>
      </c>
      <c r="AR45">
        <v>23.031648000000001</v>
      </c>
      <c r="AS45">
        <v>12.407048640000001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22.532192925539967</v>
      </c>
      <c r="BB45">
        <f t="shared" si="0"/>
        <v>718.65833813894415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85.840703087235411</v>
      </c>
      <c r="L46">
        <v>64.99624728850327</v>
      </c>
      <c r="M46">
        <v>0</v>
      </c>
      <c r="N46">
        <v>51.878874530690645</v>
      </c>
      <c r="O46">
        <v>73.285625156367274</v>
      </c>
      <c r="P46">
        <v>24.82255809656758</v>
      </c>
      <c r="Q46">
        <v>5.0014492282696992</v>
      </c>
      <c r="R46">
        <v>8.0017666666666667</v>
      </c>
      <c r="S46">
        <v>5.0012312158469951</v>
      </c>
      <c r="T46">
        <v>0</v>
      </c>
      <c r="U46">
        <v>51.226637153607271</v>
      </c>
      <c r="V46">
        <v>2.9994361010830324</v>
      </c>
      <c r="W46">
        <v>15.279355844155846</v>
      </c>
      <c r="X46">
        <v>64.788134004510312</v>
      </c>
      <c r="Y46">
        <v>0</v>
      </c>
      <c r="Z46">
        <v>5.7568579199999999</v>
      </c>
      <c r="AA46">
        <v>0</v>
      </c>
      <c r="AB46">
        <v>5.7842815680000008</v>
      </c>
      <c r="AC46">
        <v>4.2505073280000003</v>
      </c>
      <c r="AD46">
        <v>16.050188044799999</v>
      </c>
      <c r="AE46">
        <v>21.712535395200003</v>
      </c>
      <c r="AF46">
        <v>6.1515000000000013</v>
      </c>
      <c r="AG46">
        <v>25.689714719999998</v>
      </c>
      <c r="AH46">
        <v>67.171467599999986</v>
      </c>
      <c r="AI46">
        <v>1.3977539999999999</v>
      </c>
      <c r="AJ46">
        <v>0</v>
      </c>
      <c r="AK46">
        <v>22.073040000000006</v>
      </c>
      <c r="AL46">
        <v>59.209269999999989</v>
      </c>
      <c r="AM46">
        <v>0</v>
      </c>
      <c r="AN46">
        <v>0</v>
      </c>
      <c r="AO46">
        <v>12.395980800000002</v>
      </c>
      <c r="AP46">
        <v>5.0635367999999996</v>
      </c>
      <c r="AQ46">
        <v>0</v>
      </c>
      <c r="AR46">
        <v>23.031648000000001</v>
      </c>
      <c r="AS46">
        <v>12.407048640000001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22.534528140412142</v>
      </c>
      <c r="BB46">
        <f t="shared" si="0"/>
        <v>718.73282104909174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84.997457412548599</v>
      </c>
      <c r="L47">
        <v>67.038513041880975</v>
      </c>
      <c r="M47">
        <v>0</v>
      </c>
      <c r="N47">
        <v>51.878874530690645</v>
      </c>
      <c r="O47">
        <v>73.285625156367274</v>
      </c>
      <c r="P47">
        <v>24.82255809656758</v>
      </c>
      <c r="Q47">
        <v>0</v>
      </c>
      <c r="R47">
        <v>0</v>
      </c>
      <c r="S47">
        <v>0</v>
      </c>
      <c r="T47">
        <v>0</v>
      </c>
      <c r="U47">
        <v>51.226637153607271</v>
      </c>
      <c r="V47">
        <v>1.7913216346153846</v>
      </c>
      <c r="W47">
        <v>15.279355844155846</v>
      </c>
      <c r="X47">
        <v>64.788134004510312</v>
      </c>
      <c r="Y47">
        <v>0</v>
      </c>
      <c r="Z47">
        <v>5.7568579199999999</v>
      </c>
      <c r="AA47">
        <v>0</v>
      </c>
      <c r="AB47">
        <v>5.7842815680000008</v>
      </c>
      <c r="AC47">
        <v>4.2505073280000003</v>
      </c>
      <c r="AD47">
        <v>16.050188044799999</v>
      </c>
      <c r="AE47">
        <v>21.712535395200003</v>
      </c>
      <c r="AF47">
        <v>6.1515000000000013</v>
      </c>
      <c r="AG47">
        <v>25.689714719999998</v>
      </c>
      <c r="AH47">
        <v>67.171467599999986</v>
      </c>
      <c r="AI47">
        <v>1.3977539999999999</v>
      </c>
      <c r="AJ47">
        <v>0</v>
      </c>
      <c r="AK47">
        <v>22.073040000000006</v>
      </c>
      <c r="AL47">
        <v>59.209269999999989</v>
      </c>
      <c r="AM47">
        <v>0</v>
      </c>
      <c r="AN47">
        <v>0</v>
      </c>
      <c r="AO47">
        <v>12.395980800000002</v>
      </c>
      <c r="AP47">
        <v>5.0635367999999996</v>
      </c>
      <c r="AQ47">
        <v>0</v>
      </c>
      <c r="AR47">
        <v>23.031648000000001</v>
      </c>
      <c r="AS47">
        <v>12.407048640000001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21.986916034416538</v>
      </c>
      <c r="BB47">
        <f t="shared" si="0"/>
        <v>701.26689165652715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84.997457412548599</v>
      </c>
      <c r="L48">
        <v>65.068669146954917</v>
      </c>
      <c r="M48">
        <v>0</v>
      </c>
      <c r="N48">
        <v>51.878874530690645</v>
      </c>
      <c r="O48">
        <v>73.285625156367274</v>
      </c>
      <c r="P48">
        <v>24.82255809656758</v>
      </c>
      <c r="Q48">
        <v>0</v>
      </c>
      <c r="R48">
        <v>0</v>
      </c>
      <c r="S48">
        <v>0</v>
      </c>
      <c r="T48">
        <v>0</v>
      </c>
      <c r="U48">
        <v>51.226637153607271</v>
      </c>
      <c r="V48">
        <v>1.7913216346153846</v>
      </c>
      <c r="W48">
        <v>15.279355844155846</v>
      </c>
      <c r="X48">
        <v>64.788134004510312</v>
      </c>
      <c r="Y48">
        <v>0</v>
      </c>
      <c r="Z48">
        <v>5.7568579199999999</v>
      </c>
      <c r="AA48">
        <v>0</v>
      </c>
      <c r="AB48">
        <v>5.7842815680000008</v>
      </c>
      <c r="AC48">
        <v>4.2505073280000003</v>
      </c>
      <c r="AD48">
        <v>16.050188044799999</v>
      </c>
      <c r="AE48">
        <v>21.712535395200003</v>
      </c>
      <c r="AF48">
        <v>6.1515000000000013</v>
      </c>
      <c r="AG48">
        <v>25.689714719999998</v>
      </c>
      <c r="AH48">
        <v>67.171467599999986</v>
      </c>
      <c r="AI48">
        <v>1.3977539999999999</v>
      </c>
      <c r="AJ48">
        <v>0</v>
      </c>
      <c r="AK48">
        <v>22.073040000000006</v>
      </c>
      <c r="AL48">
        <v>59.209269999999989</v>
      </c>
      <c r="AM48">
        <v>0</v>
      </c>
      <c r="AN48">
        <v>0</v>
      </c>
      <c r="AO48">
        <v>12.395980800000002</v>
      </c>
      <c r="AP48">
        <v>5.0635367999999996</v>
      </c>
      <c r="AQ48">
        <v>0</v>
      </c>
      <c r="AR48">
        <v>14.546303999999999</v>
      </c>
      <c r="AS48">
        <v>12.407048640000001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21.669078279497043</v>
      </c>
      <c r="BB48">
        <f t="shared" si="0"/>
        <v>691.12954151652059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84.997457412548599</v>
      </c>
      <c r="L49">
        <v>64.995034430407202</v>
      </c>
      <c r="M49">
        <v>0</v>
      </c>
      <c r="N49">
        <v>51.878874530690645</v>
      </c>
      <c r="O49">
        <v>73.285625156367274</v>
      </c>
      <c r="P49">
        <v>24.82255809656758</v>
      </c>
      <c r="Q49">
        <v>0</v>
      </c>
      <c r="R49">
        <v>0</v>
      </c>
      <c r="S49">
        <v>0</v>
      </c>
      <c r="T49">
        <v>0</v>
      </c>
      <c r="U49">
        <v>51.226637153607271</v>
      </c>
      <c r="V49">
        <v>1.7913216346153846</v>
      </c>
      <c r="W49">
        <v>15.279355844155846</v>
      </c>
      <c r="X49">
        <v>64.788134004510312</v>
      </c>
      <c r="Y49">
        <v>0</v>
      </c>
      <c r="Z49">
        <v>5.7568579199999999</v>
      </c>
      <c r="AA49">
        <v>0</v>
      </c>
      <c r="AB49">
        <v>5.7842815680000008</v>
      </c>
      <c r="AC49">
        <v>4.2505073280000003</v>
      </c>
      <c r="AD49">
        <v>16.050188044799999</v>
      </c>
      <c r="AE49">
        <v>21.712535395200003</v>
      </c>
      <c r="AF49">
        <v>6.1515000000000013</v>
      </c>
      <c r="AG49">
        <v>25.689714719999998</v>
      </c>
      <c r="AH49">
        <v>67.171467599999986</v>
      </c>
      <c r="AI49">
        <v>0</v>
      </c>
      <c r="AJ49">
        <v>0</v>
      </c>
      <c r="AK49">
        <v>22.073040000000006</v>
      </c>
      <c r="AL49">
        <v>59.209269999999989</v>
      </c>
      <c r="AM49">
        <v>0</v>
      </c>
      <c r="AN49">
        <v>0</v>
      </c>
      <c r="AO49">
        <v>12.395980800000002</v>
      </c>
      <c r="AP49">
        <v>5.0635367999999996</v>
      </c>
      <c r="AQ49">
        <v>0</v>
      </c>
      <c r="AR49">
        <v>14.546303999999999</v>
      </c>
      <c r="AS49">
        <v>12.407048640000001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21.624348108366753</v>
      </c>
      <c r="BB49">
        <f t="shared" si="0"/>
        <v>689.70288297110324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84.997457412548599</v>
      </c>
      <c r="L50">
        <v>64.995477174137577</v>
      </c>
      <c r="M50">
        <v>0</v>
      </c>
      <c r="N50">
        <v>51.878874530690645</v>
      </c>
      <c r="O50">
        <v>73.285625156367274</v>
      </c>
      <c r="P50">
        <v>24.82255809656758</v>
      </c>
      <c r="Q50">
        <v>0</v>
      </c>
      <c r="R50">
        <v>0</v>
      </c>
      <c r="S50">
        <v>0</v>
      </c>
      <c r="T50">
        <v>0</v>
      </c>
      <c r="U50">
        <v>51.226637153607271</v>
      </c>
      <c r="V50">
        <v>1.7913216346153846</v>
      </c>
      <c r="W50">
        <v>15.279355844155846</v>
      </c>
      <c r="X50">
        <v>64.788134004510312</v>
      </c>
      <c r="Y50">
        <v>0</v>
      </c>
      <c r="Z50">
        <v>5.7568579199999999</v>
      </c>
      <c r="AA50">
        <v>0</v>
      </c>
      <c r="AB50">
        <v>5.7842815680000008</v>
      </c>
      <c r="AC50">
        <v>4.2505073280000003</v>
      </c>
      <c r="AD50">
        <v>16.050188044799999</v>
      </c>
      <c r="AE50">
        <v>21.712535395200003</v>
      </c>
      <c r="AF50">
        <v>6.1515000000000013</v>
      </c>
      <c r="AG50">
        <v>25.689714719999998</v>
      </c>
      <c r="AH50">
        <v>67.171467599999986</v>
      </c>
      <c r="AI50">
        <v>0</v>
      </c>
      <c r="AJ50">
        <v>0</v>
      </c>
      <c r="AK50">
        <v>22.073040000000006</v>
      </c>
      <c r="AL50">
        <v>59.209269999999989</v>
      </c>
      <c r="AM50">
        <v>0</v>
      </c>
      <c r="AN50">
        <v>0</v>
      </c>
      <c r="AO50">
        <v>12.395980800000002</v>
      </c>
      <c r="AP50">
        <v>5.0635367999999996</v>
      </c>
      <c r="AQ50">
        <v>0</v>
      </c>
      <c r="AR50">
        <v>15.758495999999999</v>
      </c>
      <c r="AS50">
        <v>12.407048640000001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21.661212204576145</v>
      </c>
      <c r="BB50">
        <f t="shared" si="0"/>
        <v>690.8786536186243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84.997457412548599</v>
      </c>
      <c r="L51">
        <v>64.996402472734587</v>
      </c>
      <c r="M51">
        <v>0</v>
      </c>
      <c r="N51">
        <v>51.878874530690645</v>
      </c>
      <c r="O51">
        <v>73.285625156367274</v>
      </c>
      <c r="P51">
        <v>24.82255809656758</v>
      </c>
      <c r="Q51">
        <v>0</v>
      </c>
      <c r="R51">
        <v>0</v>
      </c>
      <c r="S51">
        <v>3.2278128548752836</v>
      </c>
      <c r="T51">
        <v>0</v>
      </c>
      <c r="U51">
        <v>51.226637153607271</v>
      </c>
      <c r="V51">
        <v>1.7913216346153846</v>
      </c>
      <c r="W51">
        <v>15.279355844155846</v>
      </c>
      <c r="X51">
        <v>64.788134004510312</v>
      </c>
      <c r="Y51">
        <v>0</v>
      </c>
      <c r="Z51">
        <v>2.8784289599999999</v>
      </c>
      <c r="AA51">
        <v>0</v>
      </c>
      <c r="AB51">
        <v>5.7842815680000008</v>
      </c>
      <c r="AC51">
        <v>4.2505073280000003</v>
      </c>
      <c r="AD51">
        <v>16.050188044799999</v>
      </c>
      <c r="AE51">
        <v>21.712535395200003</v>
      </c>
      <c r="AF51">
        <v>6.1515000000000013</v>
      </c>
      <c r="AG51">
        <v>25.689714719999998</v>
      </c>
      <c r="AH51">
        <v>67.171467599999986</v>
      </c>
      <c r="AI51">
        <v>0</v>
      </c>
      <c r="AJ51">
        <v>0</v>
      </c>
      <c r="AK51">
        <v>22.073040000000006</v>
      </c>
      <c r="AL51">
        <v>59.209269999999989</v>
      </c>
      <c r="AM51">
        <v>0</v>
      </c>
      <c r="AN51">
        <v>0</v>
      </c>
      <c r="AO51">
        <v>12.395980800000002</v>
      </c>
      <c r="AP51">
        <v>5.0635367999999996</v>
      </c>
      <c r="AQ51">
        <v>0</v>
      </c>
      <c r="AR51">
        <v>12.121919999999999</v>
      </c>
      <c r="AS51">
        <v>12.407048640000001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21.561310029545254</v>
      </c>
      <c r="BB51">
        <f t="shared" si="0"/>
        <v>687.69228898712754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84.997457412548599</v>
      </c>
      <c r="L52">
        <v>64.99600851991282</v>
      </c>
      <c r="M52">
        <v>0</v>
      </c>
      <c r="N52">
        <v>51.878874530690645</v>
      </c>
      <c r="O52">
        <v>73.285625156367274</v>
      </c>
      <c r="P52">
        <v>24.82255809656758</v>
      </c>
      <c r="Q52">
        <v>0</v>
      </c>
      <c r="R52">
        <v>0</v>
      </c>
      <c r="S52">
        <v>3.2278128548752836</v>
      </c>
      <c r="T52">
        <v>0</v>
      </c>
      <c r="U52">
        <v>51.226637153607271</v>
      </c>
      <c r="V52">
        <v>1.7913216346153846</v>
      </c>
      <c r="W52">
        <v>15.279355844155846</v>
      </c>
      <c r="X52">
        <v>64.788134004510312</v>
      </c>
      <c r="Y52">
        <v>0</v>
      </c>
      <c r="Z52">
        <v>2.8784289599999999</v>
      </c>
      <c r="AA52">
        <v>0</v>
      </c>
      <c r="AB52">
        <v>5.7842815680000008</v>
      </c>
      <c r="AC52">
        <v>4.2505073280000003</v>
      </c>
      <c r="AD52">
        <v>16.050188044799999</v>
      </c>
      <c r="AE52">
        <v>13.5238464</v>
      </c>
      <c r="AF52">
        <v>6.1515000000000013</v>
      </c>
      <c r="AG52">
        <v>25.689714719999998</v>
      </c>
      <c r="AH52">
        <v>67.171467599999986</v>
      </c>
      <c r="AI52">
        <v>0</v>
      </c>
      <c r="AJ52">
        <v>0</v>
      </c>
      <c r="AK52">
        <v>22.073040000000006</v>
      </c>
      <c r="AL52">
        <v>59.209269999999989</v>
      </c>
      <c r="AM52">
        <v>0</v>
      </c>
      <c r="AN52">
        <v>0</v>
      </c>
      <c r="AO52">
        <v>12.395980800000002</v>
      </c>
      <c r="AP52">
        <v>5.0635367999999996</v>
      </c>
      <c r="AQ52">
        <v>0</v>
      </c>
      <c r="AR52">
        <v>12.121919999999999</v>
      </c>
      <c r="AS52">
        <v>12.407048640000001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21.312362128579473</v>
      </c>
      <c r="BB52">
        <f t="shared" si="0"/>
        <v>679.75215394007148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84.997457412548599</v>
      </c>
      <c r="L53">
        <v>64.996000934579442</v>
      </c>
      <c r="M53">
        <v>0</v>
      </c>
      <c r="N53">
        <v>51.878874530690645</v>
      </c>
      <c r="O53">
        <v>73.285625156367274</v>
      </c>
      <c r="P53">
        <v>24.82255809656758</v>
      </c>
      <c r="Q53">
        <v>0</v>
      </c>
      <c r="R53">
        <v>2.4338290734893842</v>
      </c>
      <c r="S53">
        <v>3.5053297333333333</v>
      </c>
      <c r="T53">
        <v>0</v>
      </c>
      <c r="U53">
        <v>50.732750301568146</v>
      </c>
      <c r="V53">
        <v>1.7913216346153846</v>
      </c>
      <c r="W53">
        <v>15.279355844155846</v>
      </c>
      <c r="X53">
        <v>64.788134004510312</v>
      </c>
      <c r="Y53">
        <v>0</v>
      </c>
      <c r="Z53">
        <v>2.8784289599999999</v>
      </c>
      <c r="AA53">
        <v>0</v>
      </c>
      <c r="AB53">
        <v>5.7842815680000008</v>
      </c>
      <c r="AC53">
        <v>4.2505073280000003</v>
      </c>
      <c r="AD53">
        <v>16.050188044799999</v>
      </c>
      <c r="AE53">
        <v>13.5238464</v>
      </c>
      <c r="AF53">
        <v>6.1515000000000013</v>
      </c>
      <c r="AG53">
        <v>25.689714719999998</v>
      </c>
      <c r="AH53">
        <v>67.171467599999986</v>
      </c>
      <c r="AI53">
        <v>0</v>
      </c>
      <c r="AJ53">
        <v>0</v>
      </c>
      <c r="AK53">
        <v>22.073040000000006</v>
      </c>
      <c r="AL53">
        <v>59.209269999999989</v>
      </c>
      <c r="AM53">
        <v>0</v>
      </c>
      <c r="AN53">
        <v>0</v>
      </c>
      <c r="AO53">
        <v>12.395980800000002</v>
      </c>
      <c r="AP53">
        <v>5.0635367999999996</v>
      </c>
      <c r="AQ53">
        <v>0</v>
      </c>
      <c r="AR53">
        <v>9.6975360000000013</v>
      </c>
      <c r="AS53">
        <v>9.4529894400000014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21.216267603737176</v>
      </c>
      <c r="BB53">
        <f t="shared" si="0"/>
        <v>676.68725677948885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84.997457412548599</v>
      </c>
      <c r="L54">
        <v>64.995192737228919</v>
      </c>
      <c r="M54">
        <v>0</v>
      </c>
      <c r="N54">
        <v>51.878874530690645</v>
      </c>
      <c r="O54">
        <v>73.285625156367274</v>
      </c>
      <c r="P54">
        <v>24.82255809656758</v>
      </c>
      <c r="Q54">
        <v>0</v>
      </c>
      <c r="R54">
        <v>2.4338290734893842</v>
      </c>
      <c r="S54">
        <v>3.5053297333333333</v>
      </c>
      <c r="T54">
        <v>0</v>
      </c>
      <c r="U54">
        <v>50.732750301568146</v>
      </c>
      <c r="V54">
        <v>1.7913216346153846</v>
      </c>
      <c r="W54">
        <v>15.279355844155846</v>
      </c>
      <c r="X54">
        <v>64.788134004510312</v>
      </c>
      <c r="Y54">
        <v>0</v>
      </c>
      <c r="Z54">
        <v>2.8784289599999999</v>
      </c>
      <c r="AA54">
        <v>0</v>
      </c>
      <c r="AB54">
        <v>5.7842815680000008</v>
      </c>
      <c r="AC54">
        <v>4.2505073280000003</v>
      </c>
      <c r="AD54">
        <v>16.050188044799999</v>
      </c>
      <c r="AE54">
        <v>13.5238464</v>
      </c>
      <c r="AF54">
        <v>6.1515000000000013</v>
      </c>
      <c r="AG54">
        <v>25.689714719999998</v>
      </c>
      <c r="AH54">
        <v>67.171467599999986</v>
      </c>
      <c r="AI54">
        <v>0</v>
      </c>
      <c r="AJ54">
        <v>0</v>
      </c>
      <c r="AK54">
        <v>22.073040000000006</v>
      </c>
      <c r="AL54">
        <v>59.209269999999989</v>
      </c>
      <c r="AM54">
        <v>0</v>
      </c>
      <c r="AN54">
        <v>0</v>
      </c>
      <c r="AO54">
        <v>12.395980800000002</v>
      </c>
      <c r="AP54">
        <v>5.0635367999999996</v>
      </c>
      <c r="AQ54">
        <v>0</v>
      </c>
      <c r="AR54">
        <v>9.6975360000000013</v>
      </c>
      <c r="AS54">
        <v>9.4529894400000014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21.21624303453773</v>
      </c>
      <c r="BB54">
        <f t="shared" si="0"/>
        <v>676.68647315133774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99.998886616099824</v>
      </c>
      <c r="L55">
        <v>66.172995901334247</v>
      </c>
      <c r="M55">
        <v>0</v>
      </c>
      <c r="N55">
        <v>51.878874530690645</v>
      </c>
      <c r="O55">
        <v>73.285625156367274</v>
      </c>
      <c r="P55">
        <v>24.82255809656758</v>
      </c>
      <c r="Q55">
        <v>9.5884010155316606</v>
      </c>
      <c r="R55">
        <v>18.615402798451921</v>
      </c>
      <c r="S55">
        <v>11.591149786019972</v>
      </c>
      <c r="T55">
        <v>0</v>
      </c>
      <c r="U55">
        <v>50.732750301568146</v>
      </c>
      <c r="V55">
        <v>7.9669630616907856</v>
      </c>
      <c r="W55">
        <v>15.279507296175508</v>
      </c>
      <c r="X55">
        <v>64.790125382427107</v>
      </c>
      <c r="Y55">
        <v>0</v>
      </c>
      <c r="Z55">
        <v>2.8784289599999999</v>
      </c>
      <c r="AA55">
        <v>0</v>
      </c>
      <c r="AB55">
        <v>5.7842815680000008</v>
      </c>
      <c r="AC55">
        <v>4.2505073280000003</v>
      </c>
      <c r="AD55">
        <v>16.050188044799999</v>
      </c>
      <c r="AE55">
        <v>13.5238464</v>
      </c>
      <c r="AF55">
        <v>6.1515000000000013</v>
      </c>
      <c r="AG55">
        <v>25.689714719999998</v>
      </c>
      <c r="AH55">
        <v>67.171467599999986</v>
      </c>
      <c r="AI55">
        <v>0</v>
      </c>
      <c r="AJ55">
        <v>0</v>
      </c>
      <c r="AK55">
        <v>22.073040000000006</v>
      </c>
      <c r="AL55">
        <v>59.209269999999989</v>
      </c>
      <c r="AM55">
        <v>0</v>
      </c>
      <c r="AN55">
        <v>0</v>
      </c>
      <c r="AO55">
        <v>12.395980800000002</v>
      </c>
      <c r="AP55">
        <v>5.0635367999999996</v>
      </c>
      <c r="AQ55">
        <v>0</v>
      </c>
      <c r="AR55">
        <v>12.121919999999999</v>
      </c>
      <c r="AS55">
        <v>9.4529894400000014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22.998813963362252</v>
      </c>
      <c r="BB55">
        <f t="shared" si="0"/>
        <v>733.54109764036241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160.78455180391077</v>
      </c>
      <c r="L56">
        <v>66.913710036381985</v>
      </c>
      <c r="M56">
        <v>0</v>
      </c>
      <c r="N56">
        <v>51.878874530690645</v>
      </c>
      <c r="O56">
        <v>73.285625156367274</v>
      </c>
      <c r="P56">
        <v>24.82255809656758</v>
      </c>
      <c r="Q56">
        <v>9.5884010155316606</v>
      </c>
      <c r="R56">
        <v>18.615402798451921</v>
      </c>
      <c r="S56">
        <v>11.591149786019972</v>
      </c>
      <c r="T56">
        <v>0</v>
      </c>
      <c r="U56">
        <v>50.732750301568146</v>
      </c>
      <c r="V56">
        <v>7.9669630616907856</v>
      </c>
      <c r="W56">
        <v>15.279507296175508</v>
      </c>
      <c r="X56">
        <v>64.790125382427107</v>
      </c>
      <c r="Y56">
        <v>0</v>
      </c>
      <c r="Z56">
        <v>2.8784289599999999</v>
      </c>
      <c r="AA56">
        <v>0</v>
      </c>
      <c r="AB56">
        <v>5.7842815680000008</v>
      </c>
      <c r="AC56">
        <v>4.2505073280000003</v>
      </c>
      <c r="AD56">
        <v>16.050188044799999</v>
      </c>
      <c r="AE56">
        <v>13.5238464</v>
      </c>
      <c r="AF56">
        <v>6.1515000000000013</v>
      </c>
      <c r="AG56">
        <v>25.689714719999998</v>
      </c>
      <c r="AH56">
        <v>67.171467599999986</v>
      </c>
      <c r="AI56">
        <v>0</v>
      </c>
      <c r="AJ56">
        <v>0</v>
      </c>
      <c r="AK56">
        <v>22.073040000000006</v>
      </c>
      <c r="AL56">
        <v>59.209269999999989</v>
      </c>
      <c r="AM56">
        <v>0</v>
      </c>
      <c r="AN56">
        <v>0</v>
      </c>
      <c r="AO56">
        <v>12.395980800000002</v>
      </c>
      <c r="AP56">
        <v>5.0635367999999996</v>
      </c>
      <c r="AQ56">
        <v>0</v>
      </c>
      <c r="AR56">
        <v>12.121919999999999</v>
      </c>
      <c r="AS56">
        <v>9.4529894400000014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24.869215750008784</v>
      </c>
      <c r="BB56">
        <f t="shared" si="0"/>
        <v>793.19707517657457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160.78455180391077</v>
      </c>
      <c r="L57">
        <v>64.995086237598571</v>
      </c>
      <c r="M57">
        <v>0</v>
      </c>
      <c r="N57">
        <v>51.878874530690645</v>
      </c>
      <c r="O57">
        <v>73.285625156367274</v>
      </c>
      <c r="P57">
        <v>24.82255809656758</v>
      </c>
      <c r="Q57">
        <v>9.5884010155316606</v>
      </c>
      <c r="R57">
        <v>18.615402798451921</v>
      </c>
      <c r="S57">
        <v>11.591149786019972</v>
      </c>
      <c r="T57">
        <v>0</v>
      </c>
      <c r="U57">
        <v>50.732750301568146</v>
      </c>
      <c r="V57">
        <v>7.9669630616907856</v>
      </c>
      <c r="W57">
        <v>15.279507296175508</v>
      </c>
      <c r="X57">
        <v>64.790125382427107</v>
      </c>
      <c r="Y57">
        <v>0</v>
      </c>
      <c r="Z57">
        <v>2.8784289599999999</v>
      </c>
      <c r="AA57">
        <v>0</v>
      </c>
      <c r="AB57">
        <v>5.7842815680000008</v>
      </c>
      <c r="AC57">
        <v>4.2505073280000003</v>
      </c>
      <c r="AD57">
        <v>16.050188044799999</v>
      </c>
      <c r="AE57">
        <v>13.5238464</v>
      </c>
      <c r="AF57">
        <v>6.1515000000000013</v>
      </c>
      <c r="AG57">
        <v>25.689714719999998</v>
      </c>
      <c r="AH57">
        <v>67.171467599999986</v>
      </c>
      <c r="AI57">
        <v>0</v>
      </c>
      <c r="AJ57">
        <v>0</v>
      </c>
      <c r="AK57">
        <v>22.073040000000006</v>
      </c>
      <c r="AL57">
        <v>59.209269999999989</v>
      </c>
      <c r="AM57">
        <v>0</v>
      </c>
      <c r="AN57">
        <v>0</v>
      </c>
      <c r="AO57">
        <v>12.395980800000002</v>
      </c>
      <c r="AP57">
        <v>5.0635367999999996</v>
      </c>
      <c r="AQ57">
        <v>0</v>
      </c>
      <c r="AR57">
        <v>14.546303999999999</v>
      </c>
      <c r="AS57">
        <v>9.4529894400000014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24.88459079000291</v>
      </c>
      <c r="BB57">
        <f t="shared" si="0"/>
        <v>793.68746033779689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160.78455180391077</v>
      </c>
      <c r="L58">
        <v>64.996110148789697</v>
      </c>
      <c r="M58">
        <v>0</v>
      </c>
      <c r="N58">
        <v>51.878874530690645</v>
      </c>
      <c r="O58">
        <v>73.285625156367274</v>
      </c>
      <c r="P58">
        <v>24.82255809656758</v>
      </c>
      <c r="Q58">
        <v>9.5884010155316606</v>
      </c>
      <c r="R58">
        <v>18.615402798451921</v>
      </c>
      <c r="S58">
        <v>11.591149786019972</v>
      </c>
      <c r="T58">
        <v>0</v>
      </c>
      <c r="U58">
        <v>50.732750301568146</v>
      </c>
      <c r="V58">
        <v>7.9669630616907856</v>
      </c>
      <c r="W58">
        <v>15.279507296175508</v>
      </c>
      <c r="X58">
        <v>64.790125382427107</v>
      </c>
      <c r="Y58">
        <v>0</v>
      </c>
      <c r="Z58">
        <v>2.8784289599999999</v>
      </c>
      <c r="AA58">
        <v>0</v>
      </c>
      <c r="AB58">
        <v>5.7842815680000008</v>
      </c>
      <c r="AC58">
        <v>4.2505073280000003</v>
      </c>
      <c r="AD58">
        <v>16.050188044799999</v>
      </c>
      <c r="AE58">
        <v>13.5238464</v>
      </c>
      <c r="AF58">
        <v>6.1515000000000013</v>
      </c>
      <c r="AG58">
        <v>25.689714719999998</v>
      </c>
      <c r="AH58">
        <v>67.171467599999986</v>
      </c>
      <c r="AI58">
        <v>0</v>
      </c>
      <c r="AJ58">
        <v>0</v>
      </c>
      <c r="AK58">
        <v>22.073040000000006</v>
      </c>
      <c r="AL58">
        <v>59.209269999999989</v>
      </c>
      <c r="AM58">
        <v>0</v>
      </c>
      <c r="AN58">
        <v>0</v>
      </c>
      <c r="AO58">
        <v>12.395980800000002</v>
      </c>
      <c r="AP58">
        <v>5.0635367999999996</v>
      </c>
      <c r="AQ58">
        <v>0</v>
      </c>
      <c r="AR58">
        <v>14.546303999999999</v>
      </c>
      <c r="AS58">
        <v>9.4529894400000014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24.884621916903129</v>
      </c>
      <c r="BB58">
        <f t="shared" si="0"/>
        <v>793.68845312208782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89.997974740944116</v>
      </c>
      <c r="L59">
        <v>64.995503802477273</v>
      </c>
      <c r="M59">
        <v>0</v>
      </c>
      <c r="N59">
        <v>51.878874530690645</v>
      </c>
      <c r="O59">
        <v>73.285625156367274</v>
      </c>
      <c r="P59">
        <v>24.82255809656758</v>
      </c>
      <c r="Q59">
        <v>9.5842931442080364</v>
      </c>
      <c r="R59">
        <v>18.616576763990267</v>
      </c>
      <c r="S59">
        <v>11.591431184056271</v>
      </c>
      <c r="T59">
        <v>0</v>
      </c>
      <c r="U59">
        <v>50.732750301568146</v>
      </c>
      <c r="V59">
        <v>7.9672143749999993</v>
      </c>
      <c r="W59">
        <v>15.279507296175508</v>
      </c>
      <c r="X59">
        <v>64.790125382427107</v>
      </c>
      <c r="Y59">
        <v>0</v>
      </c>
      <c r="Z59">
        <v>2.8784289599999999</v>
      </c>
      <c r="AA59">
        <v>0</v>
      </c>
      <c r="AB59">
        <v>5.7842815680000008</v>
      </c>
      <c r="AC59">
        <v>4.2505073280000003</v>
      </c>
      <c r="AD59">
        <v>16.050188044799999</v>
      </c>
      <c r="AE59">
        <v>13.5238464</v>
      </c>
      <c r="AF59">
        <v>6.1515000000000013</v>
      </c>
      <c r="AG59">
        <v>25.689714719999998</v>
      </c>
      <c r="AH59">
        <v>67.171467599999986</v>
      </c>
      <c r="AI59">
        <v>0</v>
      </c>
      <c r="AJ59">
        <v>0</v>
      </c>
      <c r="AK59">
        <v>22.073040000000006</v>
      </c>
      <c r="AL59">
        <v>59.209269999999989</v>
      </c>
      <c r="AM59">
        <v>0</v>
      </c>
      <c r="AN59">
        <v>0</v>
      </c>
      <c r="AO59">
        <v>12.395980800000002</v>
      </c>
      <c r="AP59">
        <v>5.0635367999999996</v>
      </c>
      <c r="AQ59">
        <v>10.524470000000001</v>
      </c>
      <c r="AR59">
        <v>14.546303999999999</v>
      </c>
      <c r="AS59">
        <v>9.4529894400000014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23.05256243434571</v>
      </c>
      <c r="BB59">
        <f t="shared" si="0"/>
        <v>735.25539800092645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160.78455180391077</v>
      </c>
      <c r="L60">
        <v>64.995933396167146</v>
      </c>
      <c r="M60">
        <v>0</v>
      </c>
      <c r="N60">
        <v>51.878874530690645</v>
      </c>
      <c r="O60">
        <v>73.285625156367274</v>
      </c>
      <c r="P60">
        <v>24.82255809656758</v>
      </c>
      <c r="Q60">
        <v>9.5842931442080364</v>
      </c>
      <c r="R60">
        <v>18.616576763990267</v>
      </c>
      <c r="S60">
        <v>11.591431184056271</v>
      </c>
      <c r="T60">
        <v>0</v>
      </c>
      <c r="U60">
        <v>50.732750301568146</v>
      </c>
      <c r="V60">
        <v>7.9672143749999993</v>
      </c>
      <c r="W60">
        <v>15.279507296175508</v>
      </c>
      <c r="X60">
        <v>64.790125382427107</v>
      </c>
      <c r="Y60">
        <v>0</v>
      </c>
      <c r="Z60">
        <v>2.8784289599999999</v>
      </c>
      <c r="AA60">
        <v>0</v>
      </c>
      <c r="AB60">
        <v>5.7842815680000008</v>
      </c>
      <c r="AC60">
        <v>4.2505073280000003</v>
      </c>
      <c r="AD60">
        <v>16.050188044799999</v>
      </c>
      <c r="AE60">
        <v>13.5238464</v>
      </c>
      <c r="AF60">
        <v>6.1515000000000013</v>
      </c>
      <c r="AG60">
        <v>25.689714719999998</v>
      </c>
      <c r="AH60">
        <v>67.171467599999986</v>
      </c>
      <c r="AI60">
        <v>0</v>
      </c>
      <c r="AJ60">
        <v>0</v>
      </c>
      <c r="AK60">
        <v>22.073040000000006</v>
      </c>
      <c r="AL60">
        <v>59.209269999999989</v>
      </c>
      <c r="AM60">
        <v>0</v>
      </c>
      <c r="AN60">
        <v>0</v>
      </c>
      <c r="AO60">
        <v>12.395980800000002</v>
      </c>
      <c r="AP60">
        <v>5.0635367999999996</v>
      </c>
      <c r="AQ60">
        <v>10.786490000000001</v>
      </c>
      <c r="AR60">
        <v>14.546303999999999</v>
      </c>
      <c r="AS60">
        <v>9.4529894400000014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25.212452558371886</v>
      </c>
      <c r="BB60">
        <f t="shared" si="0"/>
        <v>804.14453453355691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160.78455180391077</v>
      </c>
      <c r="L61">
        <v>64.996034817408699</v>
      </c>
      <c r="M61">
        <v>0</v>
      </c>
      <c r="N61">
        <v>51.878874530690645</v>
      </c>
      <c r="O61">
        <v>73.285625156367274</v>
      </c>
      <c r="P61">
        <v>24.82255809656758</v>
      </c>
      <c r="Q61">
        <v>9.5842931442080364</v>
      </c>
      <c r="R61">
        <v>18.616576763990267</v>
      </c>
      <c r="S61">
        <v>11.591431184056271</v>
      </c>
      <c r="T61">
        <v>0</v>
      </c>
      <c r="U61">
        <v>50.732750301568146</v>
      </c>
      <c r="V61">
        <v>7.9672143749999993</v>
      </c>
      <c r="W61">
        <v>15.279507296175508</v>
      </c>
      <c r="X61">
        <v>64.790125382427107</v>
      </c>
      <c r="Y61">
        <v>0</v>
      </c>
      <c r="Z61">
        <v>2.8784289599999999</v>
      </c>
      <c r="AA61">
        <v>0</v>
      </c>
      <c r="AB61">
        <v>5.7842815680000008</v>
      </c>
      <c r="AC61">
        <v>4.2505073280000003</v>
      </c>
      <c r="AD61">
        <v>16.050188044799999</v>
      </c>
      <c r="AE61">
        <v>13.5238464</v>
      </c>
      <c r="AF61">
        <v>6.1515000000000013</v>
      </c>
      <c r="AG61">
        <v>25.689714719999998</v>
      </c>
      <c r="AH61">
        <v>67.171467599999986</v>
      </c>
      <c r="AI61">
        <v>0</v>
      </c>
      <c r="AJ61">
        <v>0</v>
      </c>
      <c r="AK61">
        <v>22.073040000000006</v>
      </c>
      <c r="AL61">
        <v>59.209269999999989</v>
      </c>
      <c r="AM61">
        <v>0</v>
      </c>
      <c r="AN61">
        <v>0</v>
      </c>
      <c r="AO61">
        <v>12.395980800000002</v>
      </c>
      <c r="AP61">
        <v>2.5317683999999998</v>
      </c>
      <c r="AQ61">
        <v>10.786490000000001</v>
      </c>
      <c r="AR61">
        <v>14.546303999999999</v>
      </c>
      <c r="AS61">
        <v>9.4529894400000014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25.135489794377612</v>
      </c>
      <c r="BB61">
        <f t="shared" si="0"/>
        <v>801.68983031879281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160.78455180391077</v>
      </c>
      <c r="L62">
        <v>64.995346226337801</v>
      </c>
      <c r="M62">
        <v>0</v>
      </c>
      <c r="N62">
        <v>51.878874530690645</v>
      </c>
      <c r="O62">
        <v>73.285625156367274</v>
      </c>
      <c r="P62">
        <v>24.82255809656758</v>
      </c>
      <c r="Q62">
        <v>9.5842931442080364</v>
      </c>
      <c r="R62">
        <v>18.616576763990267</v>
      </c>
      <c r="S62">
        <v>11.591431184056271</v>
      </c>
      <c r="T62">
        <v>0</v>
      </c>
      <c r="U62">
        <v>50.732750301568146</v>
      </c>
      <c r="V62">
        <v>7.9672143749999993</v>
      </c>
      <c r="W62">
        <v>15.279507296175508</v>
      </c>
      <c r="X62">
        <v>64.790125382427107</v>
      </c>
      <c r="Y62">
        <v>0</v>
      </c>
      <c r="Z62">
        <v>2.8784289599999999</v>
      </c>
      <c r="AA62">
        <v>0</v>
      </c>
      <c r="AB62">
        <v>5.7842815680000008</v>
      </c>
      <c r="AC62">
        <v>4.2505073280000003</v>
      </c>
      <c r="AD62">
        <v>16.050188044799999</v>
      </c>
      <c r="AE62">
        <v>13.5238464</v>
      </c>
      <c r="AF62">
        <v>6.1515000000000013</v>
      </c>
      <c r="AG62">
        <v>25.689714719999998</v>
      </c>
      <c r="AH62">
        <v>67.171467599999986</v>
      </c>
      <c r="AI62">
        <v>0</v>
      </c>
      <c r="AJ62">
        <v>0</v>
      </c>
      <c r="AK62">
        <v>22.073040000000006</v>
      </c>
      <c r="AL62">
        <v>59.209269999999989</v>
      </c>
      <c r="AM62">
        <v>0</v>
      </c>
      <c r="AN62">
        <v>0</v>
      </c>
      <c r="AO62">
        <v>12.395980800000002</v>
      </c>
      <c r="AP62">
        <v>2.5317683999999998</v>
      </c>
      <c r="AQ62">
        <v>10.786490000000001</v>
      </c>
      <c r="AR62">
        <v>14.546303999999999</v>
      </c>
      <c r="AS62">
        <v>9.4529894400000014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25.135468861209077</v>
      </c>
      <c r="BB62">
        <f t="shared" si="0"/>
        <v>801.68916266089036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129.99917890573499</v>
      </c>
      <c r="L63">
        <v>64.996352519587802</v>
      </c>
      <c r="M63">
        <v>0</v>
      </c>
      <c r="N63">
        <v>51.878874530690645</v>
      </c>
      <c r="O63">
        <v>73.285625156367274</v>
      </c>
      <c r="P63">
        <v>24.82255809656758</v>
      </c>
      <c r="Q63">
        <v>9.5842931442080364</v>
      </c>
      <c r="R63">
        <v>18.616576763990267</v>
      </c>
      <c r="S63">
        <v>11.591431184056271</v>
      </c>
      <c r="T63">
        <v>0</v>
      </c>
      <c r="U63">
        <v>50.732750301568146</v>
      </c>
      <c r="V63">
        <v>7.9672143749999993</v>
      </c>
      <c r="W63">
        <v>15.279507296175508</v>
      </c>
      <c r="X63">
        <v>64.790125382427107</v>
      </c>
      <c r="Y63">
        <v>0</v>
      </c>
      <c r="Z63">
        <v>2.8784289599999999</v>
      </c>
      <c r="AA63">
        <v>0</v>
      </c>
      <c r="AB63">
        <v>5.7842815680000008</v>
      </c>
      <c r="AC63">
        <v>4.2505073280000003</v>
      </c>
      <c r="AD63">
        <v>16.050188044799999</v>
      </c>
      <c r="AE63">
        <v>13.5238464</v>
      </c>
      <c r="AF63">
        <v>12.303000000000003</v>
      </c>
      <c r="AG63">
        <v>25.689714719999998</v>
      </c>
      <c r="AH63">
        <v>67.171467599999986</v>
      </c>
      <c r="AI63">
        <v>0</v>
      </c>
      <c r="AJ63">
        <v>0</v>
      </c>
      <c r="AK63">
        <v>22.073040000000006</v>
      </c>
      <c r="AL63">
        <v>59.209269999999989</v>
      </c>
      <c r="AM63">
        <v>0</v>
      </c>
      <c r="AN63">
        <v>0</v>
      </c>
      <c r="AO63">
        <v>12.395980800000002</v>
      </c>
      <c r="AP63">
        <v>2.5317683999999998</v>
      </c>
      <c r="AQ63">
        <v>10.786490000000001</v>
      </c>
      <c r="AR63">
        <v>14.546303999999999</v>
      </c>
      <c r="AS63">
        <v>10.634613120000001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24.422550730827098</v>
      </c>
      <c r="BB63">
        <f t="shared" si="0"/>
        <v>778.95083786634655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160.78455180391077</v>
      </c>
      <c r="L64">
        <v>64.995294117647063</v>
      </c>
      <c r="M64">
        <v>0</v>
      </c>
      <c r="N64">
        <v>51.878874530690645</v>
      </c>
      <c r="O64">
        <v>73.285625156367274</v>
      </c>
      <c r="P64">
        <v>24.82255809656758</v>
      </c>
      <c r="Q64">
        <v>9.5842931442080364</v>
      </c>
      <c r="R64">
        <v>18.616576763990267</v>
      </c>
      <c r="S64">
        <v>11.591431184056271</v>
      </c>
      <c r="T64">
        <v>0</v>
      </c>
      <c r="U64">
        <v>50.732750301568146</v>
      </c>
      <c r="V64">
        <v>7.9672143749999993</v>
      </c>
      <c r="W64">
        <v>15.279507296175508</v>
      </c>
      <c r="X64">
        <v>64.790125382427107</v>
      </c>
      <c r="Y64">
        <v>0</v>
      </c>
      <c r="Z64">
        <v>2.8784289599999999</v>
      </c>
      <c r="AA64">
        <v>0</v>
      </c>
      <c r="AB64">
        <v>5.7842815680000008</v>
      </c>
      <c r="AC64">
        <v>4.2505073280000003</v>
      </c>
      <c r="AD64">
        <v>16.050188044799999</v>
      </c>
      <c r="AE64">
        <v>13.5238464</v>
      </c>
      <c r="AF64">
        <v>12.303000000000003</v>
      </c>
      <c r="AG64">
        <v>25.689714719999998</v>
      </c>
      <c r="AH64">
        <v>67.171467599999986</v>
      </c>
      <c r="AI64">
        <v>0</v>
      </c>
      <c r="AJ64">
        <v>0</v>
      </c>
      <c r="AK64">
        <v>22.073040000000006</v>
      </c>
      <c r="AL64">
        <v>59.209269999999989</v>
      </c>
      <c r="AM64">
        <v>0</v>
      </c>
      <c r="AN64">
        <v>0</v>
      </c>
      <c r="AO64">
        <v>12.395980800000002</v>
      </c>
      <c r="AP64">
        <v>2.5317683999999998</v>
      </c>
      <c r="AQ64">
        <v>10.786490000000001</v>
      </c>
      <c r="AR64">
        <v>14.546303999999999</v>
      </c>
      <c r="AS64">
        <v>10.634613120000001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25.35839375078195</v>
      </c>
      <c r="BB64">
        <f t="shared" si="0"/>
        <v>808.79930934262677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160.78455180391077</v>
      </c>
      <c r="L65">
        <v>64.99539854254337</v>
      </c>
      <c r="M65">
        <v>0</v>
      </c>
      <c r="N65">
        <v>51.878874530690645</v>
      </c>
      <c r="O65">
        <v>73.285625156367274</v>
      </c>
      <c r="P65">
        <v>24.82255809656758</v>
      </c>
      <c r="Q65">
        <v>9.5842931442080364</v>
      </c>
      <c r="R65">
        <v>18.616576763990267</v>
      </c>
      <c r="S65">
        <v>11.591431184056271</v>
      </c>
      <c r="T65">
        <v>0</v>
      </c>
      <c r="U65">
        <v>50.732750301568146</v>
      </c>
      <c r="V65">
        <v>7.9672143749999993</v>
      </c>
      <c r="W65">
        <v>15.279507296175508</v>
      </c>
      <c r="X65">
        <v>64.790125382427107</v>
      </c>
      <c r="Y65">
        <v>0</v>
      </c>
      <c r="Z65">
        <v>2.8784289599999999</v>
      </c>
      <c r="AA65">
        <v>0</v>
      </c>
      <c r="AB65">
        <v>5.7842815680000008</v>
      </c>
      <c r="AC65">
        <v>4.2505073280000003</v>
      </c>
      <c r="AD65">
        <v>16.050188044799999</v>
      </c>
      <c r="AE65">
        <v>13.5238464</v>
      </c>
      <c r="AF65">
        <v>12.303000000000003</v>
      </c>
      <c r="AG65">
        <v>25.689714719999998</v>
      </c>
      <c r="AH65">
        <v>67.171467599999986</v>
      </c>
      <c r="AI65">
        <v>1.3977539999999999</v>
      </c>
      <c r="AJ65">
        <v>0</v>
      </c>
      <c r="AK65">
        <v>22.073040000000006</v>
      </c>
      <c r="AL65">
        <v>59.209269999999989</v>
      </c>
      <c r="AM65">
        <v>0</v>
      </c>
      <c r="AN65">
        <v>0</v>
      </c>
      <c r="AO65">
        <v>12.395980800000002</v>
      </c>
      <c r="AP65">
        <v>5.0635367999999996</v>
      </c>
      <c r="AQ65">
        <v>10.786490000000001</v>
      </c>
      <c r="AR65">
        <v>14.546303999999999</v>
      </c>
      <c r="AS65">
        <v>9.4529894400000014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25.441933204498795</v>
      </c>
      <c r="BB65">
        <f t="shared" si="0"/>
        <v>811.46377303380609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139.99816018340667</v>
      </c>
      <c r="L66">
        <v>64.99619273810481</v>
      </c>
      <c r="M66">
        <v>0</v>
      </c>
      <c r="N66">
        <v>51.878874530690645</v>
      </c>
      <c r="O66">
        <v>73.285625156367274</v>
      </c>
      <c r="P66">
        <v>24.82255809656758</v>
      </c>
      <c r="Q66">
        <v>9.5842931442080364</v>
      </c>
      <c r="R66">
        <v>18.616576763990267</v>
      </c>
      <c r="S66">
        <v>11.591431184056271</v>
      </c>
      <c r="T66">
        <v>0</v>
      </c>
      <c r="U66">
        <v>50.732750301568146</v>
      </c>
      <c r="V66">
        <v>7.9672143749999993</v>
      </c>
      <c r="W66">
        <v>15.279507296175508</v>
      </c>
      <c r="X66">
        <v>64.790125382427107</v>
      </c>
      <c r="Y66">
        <v>0</v>
      </c>
      <c r="Z66">
        <v>2.8784289599999999</v>
      </c>
      <c r="AA66">
        <v>0</v>
      </c>
      <c r="AB66">
        <v>5.7842815680000008</v>
      </c>
      <c r="AC66">
        <v>8.5010146560000006</v>
      </c>
      <c r="AD66">
        <v>16.050188044799999</v>
      </c>
      <c r="AE66">
        <v>13.5238464</v>
      </c>
      <c r="AF66">
        <v>12.303000000000003</v>
      </c>
      <c r="AG66">
        <v>25.689714719999998</v>
      </c>
      <c r="AH66">
        <v>67.171467599999986</v>
      </c>
      <c r="AI66">
        <v>6.1501176000000006</v>
      </c>
      <c r="AJ66">
        <v>0</v>
      </c>
      <c r="AK66">
        <v>22.073040000000006</v>
      </c>
      <c r="AL66">
        <v>59.209269999999989</v>
      </c>
      <c r="AM66">
        <v>0</v>
      </c>
      <c r="AN66">
        <v>0</v>
      </c>
      <c r="AO66">
        <v>12.395980800000002</v>
      </c>
      <c r="AP66">
        <v>5.0635367999999996</v>
      </c>
      <c r="AQ66">
        <v>10.786490000000001</v>
      </c>
      <c r="AR66">
        <v>14.546303999999999</v>
      </c>
      <c r="AS66">
        <v>9.4529894400000014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25.083738662292966</v>
      </c>
      <c r="BB66">
        <f t="shared" si="0"/>
        <v>800.03924107906937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109.99766530612244</v>
      </c>
      <c r="L67">
        <v>64.995852519893887</v>
      </c>
      <c r="M67">
        <v>0</v>
      </c>
      <c r="N67">
        <v>51.878874530690645</v>
      </c>
      <c r="O67">
        <v>73.285625156367274</v>
      </c>
      <c r="P67">
        <v>24.82255809656758</v>
      </c>
      <c r="Q67">
        <v>9.5842931442080364</v>
      </c>
      <c r="R67">
        <v>18.616576763990267</v>
      </c>
      <c r="S67">
        <v>11.591431184056271</v>
      </c>
      <c r="T67">
        <v>0</v>
      </c>
      <c r="U67">
        <v>50.732750301568146</v>
      </c>
      <c r="V67">
        <v>7.9672143749999993</v>
      </c>
      <c r="W67">
        <v>15.279507296175508</v>
      </c>
      <c r="X67">
        <v>64.790125382427107</v>
      </c>
      <c r="Y67">
        <v>0</v>
      </c>
      <c r="Z67">
        <v>2.8784289599999999</v>
      </c>
      <c r="AA67">
        <v>0</v>
      </c>
      <c r="AB67">
        <v>5.7842815680000008</v>
      </c>
      <c r="AC67">
        <v>8.5010146560000006</v>
      </c>
      <c r="AD67">
        <v>16.050188044799999</v>
      </c>
      <c r="AE67">
        <v>13.5238464</v>
      </c>
      <c r="AF67">
        <v>12.303000000000003</v>
      </c>
      <c r="AG67">
        <v>25.689714719999998</v>
      </c>
      <c r="AH67">
        <v>67.171467599999986</v>
      </c>
      <c r="AI67">
        <v>6.1501176000000006</v>
      </c>
      <c r="AJ67">
        <v>0</v>
      </c>
      <c r="AK67">
        <v>22.073040000000006</v>
      </c>
      <c r="AL67">
        <v>59.209269999999989</v>
      </c>
      <c r="AM67">
        <v>0</v>
      </c>
      <c r="AN67">
        <v>0</v>
      </c>
      <c r="AO67">
        <v>12.395980800000002</v>
      </c>
      <c r="AP67">
        <v>5.0635367999999996</v>
      </c>
      <c r="AQ67">
        <v>21.572979999999998</v>
      </c>
      <c r="AR67">
        <v>14.546303999999999</v>
      </c>
      <c r="AS67">
        <v>9.4529894400000014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24.499622967607898</v>
      </c>
      <c r="BB67">
        <f t="shared" si="0"/>
        <v>781.40901167825939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160.78455180391077</v>
      </c>
      <c r="L68">
        <v>64.995852519893887</v>
      </c>
      <c r="M68">
        <v>0</v>
      </c>
      <c r="N68">
        <v>51.878874530690645</v>
      </c>
      <c r="O68">
        <v>73.285625156367274</v>
      </c>
      <c r="P68">
        <v>24.82255809656758</v>
      </c>
      <c r="Q68">
        <v>9.5842931442080364</v>
      </c>
      <c r="R68">
        <v>18.616576763990267</v>
      </c>
      <c r="S68">
        <v>11.591431184056271</v>
      </c>
      <c r="T68">
        <v>0</v>
      </c>
      <c r="U68">
        <v>50.732750301568146</v>
      </c>
      <c r="V68">
        <v>7.9672143749999993</v>
      </c>
      <c r="W68">
        <v>15.279507296175508</v>
      </c>
      <c r="X68">
        <v>64.790125382427107</v>
      </c>
      <c r="Y68">
        <v>0</v>
      </c>
      <c r="Z68">
        <v>2.8784289599999999</v>
      </c>
      <c r="AA68">
        <v>0</v>
      </c>
      <c r="AB68">
        <v>5.7842815680000008</v>
      </c>
      <c r="AC68">
        <v>8.5010146560000006</v>
      </c>
      <c r="AD68">
        <v>16.050188044799999</v>
      </c>
      <c r="AE68">
        <v>13.5238464</v>
      </c>
      <c r="AF68">
        <v>12.303000000000003</v>
      </c>
      <c r="AG68">
        <v>25.689714719999998</v>
      </c>
      <c r="AH68">
        <v>67.171467599999986</v>
      </c>
      <c r="AI68">
        <v>6.1501176000000006</v>
      </c>
      <c r="AJ68">
        <v>0</v>
      </c>
      <c r="AK68">
        <v>22.073040000000006</v>
      </c>
      <c r="AL68">
        <v>59.209269999999989</v>
      </c>
      <c r="AM68">
        <v>0</v>
      </c>
      <c r="AN68">
        <v>0</v>
      </c>
      <c r="AO68">
        <v>12.395980800000002</v>
      </c>
      <c r="AP68">
        <v>5.0635367999999996</v>
      </c>
      <c r="AQ68">
        <v>21.572979999999998</v>
      </c>
      <c r="AR68">
        <v>14.546303999999999</v>
      </c>
      <c r="AS68">
        <v>9.4529894400000014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26.043544173434732</v>
      </c>
      <c r="BB68">
        <f t="shared" ref="BB68:BB99" si="1">SUM(B68:AZ68)-BA68</f>
        <v>830.65197697022086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160.78455180391077</v>
      </c>
      <c r="L69">
        <v>64.995852519893887</v>
      </c>
      <c r="M69">
        <v>0</v>
      </c>
      <c r="N69">
        <v>51.878874530690645</v>
      </c>
      <c r="O69">
        <v>73.285625156367274</v>
      </c>
      <c r="P69">
        <v>24.82255809656758</v>
      </c>
      <c r="Q69">
        <v>9.5842931442080364</v>
      </c>
      <c r="R69">
        <v>18.616576763990267</v>
      </c>
      <c r="S69">
        <v>11.591431184056271</v>
      </c>
      <c r="T69">
        <v>0</v>
      </c>
      <c r="U69">
        <v>50.732750301568146</v>
      </c>
      <c r="V69">
        <v>7.9672143749999993</v>
      </c>
      <c r="W69">
        <v>15.279507296175508</v>
      </c>
      <c r="X69">
        <v>64.790125382427107</v>
      </c>
      <c r="Y69">
        <v>0</v>
      </c>
      <c r="Z69">
        <v>2.8784289599999999</v>
      </c>
      <c r="AA69">
        <v>0</v>
      </c>
      <c r="AB69">
        <v>11.568563136000002</v>
      </c>
      <c r="AC69">
        <v>8.5010146560000006</v>
      </c>
      <c r="AD69">
        <v>16.050188044799999</v>
      </c>
      <c r="AE69">
        <v>13.5238464</v>
      </c>
      <c r="AF69">
        <v>12.303000000000003</v>
      </c>
      <c r="AG69">
        <v>25.689714719999998</v>
      </c>
      <c r="AH69">
        <v>67.171467599999986</v>
      </c>
      <c r="AI69">
        <v>6.1501176000000006</v>
      </c>
      <c r="AJ69">
        <v>0</v>
      </c>
      <c r="AK69">
        <v>22.073040000000006</v>
      </c>
      <c r="AL69">
        <v>59.209269999999989</v>
      </c>
      <c r="AM69">
        <v>0</v>
      </c>
      <c r="AN69">
        <v>0</v>
      </c>
      <c r="AO69">
        <v>12.395980800000002</v>
      </c>
      <c r="AP69">
        <v>5.0635367999999996</v>
      </c>
      <c r="AQ69">
        <v>21.572979999999998</v>
      </c>
      <c r="AR69">
        <v>14.546303999999999</v>
      </c>
      <c r="AS69">
        <v>9.4529894400000014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26.219386238234733</v>
      </c>
      <c r="BB69">
        <f t="shared" si="1"/>
        <v>836.26041647342083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126.99897702802608</v>
      </c>
      <c r="L70">
        <v>64.995852519893887</v>
      </c>
      <c r="M70">
        <v>0</v>
      </c>
      <c r="N70">
        <v>51.878874530690645</v>
      </c>
      <c r="O70">
        <v>73.285625156367274</v>
      </c>
      <c r="P70">
        <v>24.82255809656758</v>
      </c>
      <c r="Q70">
        <v>9.5842931442080364</v>
      </c>
      <c r="R70">
        <v>18.616576763990267</v>
      </c>
      <c r="S70">
        <v>11.591431184056271</v>
      </c>
      <c r="T70">
        <v>0</v>
      </c>
      <c r="U70">
        <v>50.732750301568146</v>
      </c>
      <c r="V70">
        <v>7.9672143749999993</v>
      </c>
      <c r="W70">
        <v>15.279507296175508</v>
      </c>
      <c r="X70">
        <v>64.790125382427107</v>
      </c>
      <c r="Y70">
        <v>0</v>
      </c>
      <c r="Z70">
        <v>2.8784289599999999</v>
      </c>
      <c r="AA70">
        <v>0</v>
      </c>
      <c r="AB70">
        <v>11.568563136000002</v>
      </c>
      <c r="AC70">
        <v>8.5010146560000006</v>
      </c>
      <c r="AD70">
        <v>16.050188044799999</v>
      </c>
      <c r="AE70">
        <v>13.5238464</v>
      </c>
      <c r="AF70">
        <v>12.303000000000003</v>
      </c>
      <c r="AG70">
        <v>25.689714719999998</v>
      </c>
      <c r="AH70">
        <v>67.171467599999986</v>
      </c>
      <c r="AI70">
        <v>6.1501176000000006</v>
      </c>
      <c r="AJ70">
        <v>0</v>
      </c>
      <c r="AK70">
        <v>22.073040000000006</v>
      </c>
      <c r="AL70">
        <v>59.209269999999989</v>
      </c>
      <c r="AM70">
        <v>0</v>
      </c>
      <c r="AN70">
        <v>0</v>
      </c>
      <c r="AO70">
        <v>12.395980800000002</v>
      </c>
      <c r="AP70">
        <v>5.0635367999999996</v>
      </c>
      <c r="AQ70">
        <v>21.572979999999998</v>
      </c>
      <c r="AR70">
        <v>14.546303999999999</v>
      </c>
      <c r="AS70">
        <v>9.4529894400000014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25.192304906175352</v>
      </c>
      <c r="BB70">
        <f t="shared" si="1"/>
        <v>803.50192302959556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160.78455180391077</v>
      </c>
      <c r="L71">
        <v>64.995852519893887</v>
      </c>
      <c r="M71">
        <v>0</v>
      </c>
      <c r="N71">
        <v>51.878874530690645</v>
      </c>
      <c r="O71">
        <v>73.285625156367274</v>
      </c>
      <c r="P71">
        <v>24.82255809656758</v>
      </c>
      <c r="Q71">
        <v>9.5842931442080364</v>
      </c>
      <c r="R71">
        <v>18.616576763990267</v>
      </c>
      <c r="S71">
        <v>11.591431184056271</v>
      </c>
      <c r="T71">
        <v>0</v>
      </c>
      <c r="U71">
        <v>50.732750301568146</v>
      </c>
      <c r="V71">
        <v>7.9672143749999993</v>
      </c>
      <c r="W71">
        <v>15.279507296175508</v>
      </c>
      <c r="X71">
        <v>64.790125382427107</v>
      </c>
      <c r="Y71">
        <v>0</v>
      </c>
      <c r="Z71">
        <v>0.4831200000000001</v>
      </c>
      <c r="AA71">
        <v>0</v>
      </c>
      <c r="AB71">
        <v>11.568563136000002</v>
      </c>
      <c r="AC71">
        <v>8.5010146560000006</v>
      </c>
      <c r="AD71">
        <v>16.050188044799999</v>
      </c>
      <c r="AE71">
        <v>13.5238464</v>
      </c>
      <c r="AF71">
        <v>18.454499999999999</v>
      </c>
      <c r="AG71">
        <v>25.689714719999998</v>
      </c>
      <c r="AH71">
        <v>67.171467599999986</v>
      </c>
      <c r="AI71">
        <v>1.3977539999999999</v>
      </c>
      <c r="AJ71">
        <v>0</v>
      </c>
      <c r="AK71">
        <v>22.073040000000006</v>
      </c>
      <c r="AL71">
        <v>59.209269999999989</v>
      </c>
      <c r="AM71">
        <v>4.0982344444444454</v>
      </c>
      <c r="AN71">
        <v>0</v>
      </c>
      <c r="AO71">
        <v>12.395980800000002</v>
      </c>
      <c r="AP71">
        <v>5.0635367999999996</v>
      </c>
      <c r="AQ71">
        <v>32.359470000000002</v>
      </c>
      <c r="AR71">
        <v>14.546303999999999</v>
      </c>
      <c r="AS71">
        <v>9.4529894400000014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26.641597916875412</v>
      </c>
      <c r="BB71">
        <f t="shared" si="1"/>
        <v>849.72675667922454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160.78455180391077</v>
      </c>
      <c r="L72">
        <v>64.995852519893887</v>
      </c>
      <c r="M72">
        <v>0</v>
      </c>
      <c r="N72">
        <v>51.878874530690645</v>
      </c>
      <c r="O72">
        <v>73.285625156367274</v>
      </c>
      <c r="P72">
        <v>24.82255809656758</v>
      </c>
      <c r="Q72">
        <v>9.5842931442080364</v>
      </c>
      <c r="R72">
        <v>18.616576763990267</v>
      </c>
      <c r="S72">
        <v>11.591431184056271</v>
      </c>
      <c r="T72">
        <v>0</v>
      </c>
      <c r="U72">
        <v>50.732750301568146</v>
      </c>
      <c r="V72">
        <v>7.9672143749999993</v>
      </c>
      <c r="W72">
        <v>15.279507296175508</v>
      </c>
      <c r="X72">
        <v>64.790125382427107</v>
      </c>
      <c r="Y72">
        <v>0</v>
      </c>
      <c r="Z72">
        <v>0.4831200000000001</v>
      </c>
      <c r="AA72">
        <v>6.205175712</v>
      </c>
      <c r="AB72">
        <v>11.568563136000002</v>
      </c>
      <c r="AC72">
        <v>8.5010146560000006</v>
      </c>
      <c r="AD72">
        <v>16.050188044799999</v>
      </c>
      <c r="AE72">
        <v>13.5238464</v>
      </c>
      <c r="AF72">
        <v>18.454499999999999</v>
      </c>
      <c r="AG72">
        <v>25.689714719999998</v>
      </c>
      <c r="AH72">
        <v>67.171467599999986</v>
      </c>
      <c r="AI72">
        <v>1.3977539999999999</v>
      </c>
      <c r="AJ72">
        <v>0</v>
      </c>
      <c r="AK72">
        <v>22.073040000000006</v>
      </c>
      <c r="AL72">
        <v>59.209269999999989</v>
      </c>
      <c r="AM72">
        <v>4.6368595428571435</v>
      </c>
      <c r="AN72">
        <v>0</v>
      </c>
      <c r="AO72">
        <v>12.395980800000002</v>
      </c>
      <c r="AP72">
        <v>5.0635367999999996</v>
      </c>
      <c r="AQ72">
        <v>32.359470000000002</v>
      </c>
      <c r="AR72">
        <v>14.546303999999999</v>
      </c>
      <c r="AS72">
        <v>9.4529894400000014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26.846609686386522</v>
      </c>
      <c r="BB72">
        <f t="shared" si="1"/>
        <v>856.26554572012617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160.78455180391077</v>
      </c>
      <c r="L73">
        <v>64.995852519893887</v>
      </c>
      <c r="M73">
        <v>0</v>
      </c>
      <c r="N73">
        <v>51.878874530690645</v>
      </c>
      <c r="O73">
        <v>73.285625156367274</v>
      </c>
      <c r="P73">
        <v>24.82255809656758</v>
      </c>
      <c r="Q73">
        <v>9.5842931442080364</v>
      </c>
      <c r="R73">
        <v>18.616576763990267</v>
      </c>
      <c r="S73">
        <v>11.591431184056271</v>
      </c>
      <c r="T73">
        <v>0</v>
      </c>
      <c r="U73">
        <v>51.226637153607271</v>
      </c>
      <c r="V73">
        <v>7.9672143749999993</v>
      </c>
      <c r="W73">
        <v>15.279507296175508</v>
      </c>
      <c r="X73">
        <v>64.790125382427107</v>
      </c>
      <c r="Y73">
        <v>0</v>
      </c>
      <c r="Z73">
        <v>0.4831200000000001</v>
      </c>
      <c r="AA73">
        <v>12.340957824000002</v>
      </c>
      <c r="AB73">
        <v>11.568563136000002</v>
      </c>
      <c r="AC73">
        <v>8.5010146560000006</v>
      </c>
      <c r="AD73">
        <v>16.050188044799999</v>
      </c>
      <c r="AE73">
        <v>13.5238464</v>
      </c>
      <c r="AF73">
        <v>18.454499999999999</v>
      </c>
      <c r="AG73">
        <v>25.689714719999998</v>
      </c>
      <c r="AH73">
        <v>67.171467599999986</v>
      </c>
      <c r="AI73">
        <v>6.1501176000000006</v>
      </c>
      <c r="AJ73">
        <v>0</v>
      </c>
      <c r="AK73">
        <v>22.073040000000006</v>
      </c>
      <c r="AL73">
        <v>59.209269999999989</v>
      </c>
      <c r="AM73">
        <v>4.6368595428571435</v>
      </c>
      <c r="AN73">
        <v>0</v>
      </c>
      <c r="AO73">
        <v>12.395980800000002</v>
      </c>
      <c r="AP73">
        <v>5.0635367999999996</v>
      </c>
      <c r="AQ73">
        <v>32.359470000000002</v>
      </c>
      <c r="AR73">
        <v>14.546303999999999</v>
      </c>
      <c r="AS73">
        <v>9.4529894400000014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27.192623413088519</v>
      </c>
      <c r="BB73">
        <f t="shared" si="1"/>
        <v>867.30156455746339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160.78455180391077</v>
      </c>
      <c r="L74">
        <v>64.995852519893887</v>
      </c>
      <c r="M74">
        <v>0</v>
      </c>
      <c r="N74">
        <v>51.878874530690645</v>
      </c>
      <c r="O74">
        <v>73.285625156367274</v>
      </c>
      <c r="P74">
        <v>24.82255809656758</v>
      </c>
      <c r="Q74">
        <v>9.5842931442080364</v>
      </c>
      <c r="R74">
        <v>18.616576763990267</v>
      </c>
      <c r="S74">
        <v>11.591431184056271</v>
      </c>
      <c r="T74">
        <v>0</v>
      </c>
      <c r="U74">
        <v>51.226637153607271</v>
      </c>
      <c r="V74">
        <v>7.9672143749999993</v>
      </c>
      <c r="W74">
        <v>15.279507296175508</v>
      </c>
      <c r="X74">
        <v>64.790125382427107</v>
      </c>
      <c r="Y74">
        <v>0</v>
      </c>
      <c r="Z74">
        <v>2.8784289599999999</v>
      </c>
      <c r="AA74">
        <v>12.340957824000002</v>
      </c>
      <c r="AB74">
        <v>11.568563136000002</v>
      </c>
      <c r="AC74">
        <v>8.5010146560000006</v>
      </c>
      <c r="AD74">
        <v>16.050188044799999</v>
      </c>
      <c r="AE74">
        <v>13.5238464</v>
      </c>
      <c r="AF74">
        <v>18.454499999999999</v>
      </c>
      <c r="AG74">
        <v>25.689714719999998</v>
      </c>
      <c r="AH74">
        <v>67.171467599999986</v>
      </c>
      <c r="AI74">
        <v>6.1501176000000006</v>
      </c>
      <c r="AJ74">
        <v>0</v>
      </c>
      <c r="AK74">
        <v>22.073040000000006</v>
      </c>
      <c r="AL74">
        <v>59.209269999999989</v>
      </c>
      <c r="AM74">
        <v>6.9552893142857153</v>
      </c>
      <c r="AN74">
        <v>0</v>
      </c>
      <c r="AO74">
        <v>12.395980800000002</v>
      </c>
      <c r="AP74">
        <v>5.0635367999999996</v>
      </c>
      <c r="AQ74">
        <v>32.359470000000002</v>
      </c>
      <c r="AR74">
        <v>14.546303999999999</v>
      </c>
      <c r="AS74">
        <v>9.4529894400000014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27.335921337558361</v>
      </c>
      <c r="BB74">
        <f t="shared" si="1"/>
        <v>871.87200536442208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160.78455180391077</v>
      </c>
      <c r="L75">
        <v>64.995852519893887</v>
      </c>
      <c r="M75">
        <v>0</v>
      </c>
      <c r="N75">
        <v>51.878874530690645</v>
      </c>
      <c r="O75">
        <v>73.285625156367274</v>
      </c>
      <c r="P75">
        <v>24.82255809656758</v>
      </c>
      <c r="Q75">
        <v>9.5842931442080364</v>
      </c>
      <c r="R75">
        <v>18.616576763990267</v>
      </c>
      <c r="S75">
        <v>11.591431184056271</v>
      </c>
      <c r="T75">
        <v>0</v>
      </c>
      <c r="U75">
        <v>51.226637153607271</v>
      </c>
      <c r="V75">
        <v>7.9672143749999993</v>
      </c>
      <c r="W75">
        <v>15.279507296175508</v>
      </c>
      <c r="X75">
        <v>64.790125382427107</v>
      </c>
      <c r="Y75">
        <v>0</v>
      </c>
      <c r="Z75">
        <v>2.8784289599999999</v>
      </c>
      <c r="AA75">
        <v>16.307496</v>
      </c>
      <c r="AB75">
        <v>11.568563136000002</v>
      </c>
      <c r="AC75">
        <v>8.5010146560000006</v>
      </c>
      <c r="AD75">
        <v>16.050188044799999</v>
      </c>
      <c r="AE75">
        <v>13.5238464</v>
      </c>
      <c r="AF75">
        <v>18.454499999999999</v>
      </c>
      <c r="AG75">
        <v>25.689714719999998</v>
      </c>
      <c r="AH75">
        <v>67.171467599999986</v>
      </c>
      <c r="AI75">
        <v>1.3977539999999999</v>
      </c>
      <c r="AJ75">
        <v>0</v>
      </c>
      <c r="AK75">
        <v>22.073040000000006</v>
      </c>
      <c r="AL75">
        <v>59.209269999999989</v>
      </c>
      <c r="AM75">
        <v>6.9552893142857153</v>
      </c>
      <c r="AN75">
        <v>0</v>
      </c>
      <c r="AO75">
        <v>12.395980800000002</v>
      </c>
      <c r="AP75">
        <v>4.1633524800000004</v>
      </c>
      <c r="AQ75">
        <v>32.359470000000002</v>
      </c>
      <c r="AR75">
        <v>14.546303999999999</v>
      </c>
      <c r="AS75">
        <v>9.4529894400000014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27.284666697558364</v>
      </c>
      <c r="BB75">
        <f t="shared" si="1"/>
        <v>870.237250260422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160.78640343573548</v>
      </c>
      <c r="L76">
        <v>64.995409455522406</v>
      </c>
      <c r="M76">
        <v>0</v>
      </c>
      <c r="N76">
        <v>51.878874530690645</v>
      </c>
      <c r="O76">
        <v>73.285625156367274</v>
      </c>
      <c r="P76">
        <v>24.82255809656758</v>
      </c>
      <c r="Q76">
        <v>9.5842931442080364</v>
      </c>
      <c r="R76">
        <v>18.616576763990267</v>
      </c>
      <c r="S76">
        <v>11.591431184056271</v>
      </c>
      <c r="T76">
        <v>0</v>
      </c>
      <c r="U76">
        <v>51.226637153607271</v>
      </c>
      <c r="V76">
        <v>7.9672143749999993</v>
      </c>
      <c r="W76">
        <v>15.279507296175508</v>
      </c>
      <c r="X76">
        <v>64.790125382427107</v>
      </c>
      <c r="Y76">
        <v>0</v>
      </c>
      <c r="Z76">
        <v>2.8784289599999999</v>
      </c>
      <c r="AA76">
        <v>17.348400000000002</v>
      </c>
      <c r="AB76">
        <v>17.352844703999999</v>
      </c>
      <c r="AC76">
        <v>12.7643852736</v>
      </c>
      <c r="AD76">
        <v>16.050188044799999</v>
      </c>
      <c r="AE76">
        <v>13.5238464</v>
      </c>
      <c r="AF76">
        <v>18.454499999999999</v>
      </c>
      <c r="AG76">
        <v>25.689714719999998</v>
      </c>
      <c r="AH76">
        <v>67.171467599999986</v>
      </c>
      <c r="AI76">
        <v>1.3977539999999999</v>
      </c>
      <c r="AJ76">
        <v>0</v>
      </c>
      <c r="AK76">
        <v>22.073040000000006</v>
      </c>
      <c r="AL76">
        <v>59.209269999999989</v>
      </c>
      <c r="AM76">
        <v>6.9552893142857153</v>
      </c>
      <c r="AN76">
        <v>0</v>
      </c>
      <c r="AO76">
        <v>12.395980800000002</v>
      </c>
      <c r="AP76">
        <v>4.1633524800000004</v>
      </c>
      <c r="AQ76">
        <v>43.145959999999995</v>
      </c>
      <c r="AR76">
        <v>14.546303999999999</v>
      </c>
      <c r="AS76">
        <v>9.4529894400000014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27.949711604399049</v>
      </c>
      <c r="BB76">
        <f t="shared" si="1"/>
        <v>891.44866010663441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160.78640343573548</v>
      </c>
      <c r="L77">
        <v>64.995409455522406</v>
      </c>
      <c r="M77">
        <v>0</v>
      </c>
      <c r="N77">
        <v>51.878874530690645</v>
      </c>
      <c r="O77">
        <v>73.285625156367274</v>
      </c>
      <c r="P77">
        <v>24.82255809656758</v>
      </c>
      <c r="Q77">
        <v>9.5842931442080364</v>
      </c>
      <c r="R77">
        <v>18.616576763990267</v>
      </c>
      <c r="S77">
        <v>11.591431184056271</v>
      </c>
      <c r="T77">
        <v>0</v>
      </c>
      <c r="U77">
        <v>51.226637153607271</v>
      </c>
      <c r="V77">
        <v>7.9672143749999993</v>
      </c>
      <c r="W77">
        <v>15.279507296175508</v>
      </c>
      <c r="X77">
        <v>64.790125382427107</v>
      </c>
      <c r="Y77">
        <v>0</v>
      </c>
      <c r="Z77">
        <v>2.8784289599999999</v>
      </c>
      <c r="AA77">
        <v>18.511436736</v>
      </c>
      <c r="AB77">
        <v>17.352844703999999</v>
      </c>
      <c r="AC77">
        <v>12.7643852736</v>
      </c>
      <c r="AD77">
        <v>16.050188044799999</v>
      </c>
      <c r="AE77">
        <v>13.5238464</v>
      </c>
      <c r="AF77">
        <v>18.454499999999999</v>
      </c>
      <c r="AG77">
        <v>25.689714719999998</v>
      </c>
      <c r="AH77">
        <v>67.171467599999986</v>
      </c>
      <c r="AI77">
        <v>2.7955079999999999</v>
      </c>
      <c r="AJ77">
        <v>0</v>
      </c>
      <c r="AK77">
        <v>22.073040000000006</v>
      </c>
      <c r="AL77">
        <v>59.209269999999989</v>
      </c>
      <c r="AM77">
        <v>6.9552893142857153</v>
      </c>
      <c r="AN77">
        <v>0</v>
      </c>
      <c r="AO77">
        <v>12.395980800000002</v>
      </c>
      <c r="AP77">
        <v>4.1633524800000004</v>
      </c>
      <c r="AQ77">
        <v>43.145959999999995</v>
      </c>
      <c r="AR77">
        <v>14.546303999999999</v>
      </c>
      <c r="AS77">
        <v>9.4529894400000014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28.02755980439904</v>
      </c>
      <c r="BB77">
        <f t="shared" si="1"/>
        <v>893.9316026426344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160.78640343573548</v>
      </c>
      <c r="L78">
        <v>64.995409455522406</v>
      </c>
      <c r="M78">
        <v>0</v>
      </c>
      <c r="N78">
        <v>51.878874530690645</v>
      </c>
      <c r="O78">
        <v>73.285625156367274</v>
      </c>
      <c r="P78">
        <v>24.82255809656758</v>
      </c>
      <c r="Q78">
        <v>9.5842931442080364</v>
      </c>
      <c r="R78">
        <v>18.616576763990267</v>
      </c>
      <c r="S78">
        <v>11.591431184056271</v>
      </c>
      <c r="T78">
        <v>0</v>
      </c>
      <c r="U78">
        <v>51.226637153607271</v>
      </c>
      <c r="V78">
        <v>7.9672143749999993</v>
      </c>
      <c r="W78">
        <v>15.279507296175508</v>
      </c>
      <c r="X78">
        <v>64.790125382427107</v>
      </c>
      <c r="Y78">
        <v>0</v>
      </c>
      <c r="Z78">
        <v>5.7568579199999999</v>
      </c>
      <c r="AA78">
        <v>18.511436736</v>
      </c>
      <c r="AB78">
        <v>17.352844703999999</v>
      </c>
      <c r="AC78">
        <v>12.7643852736</v>
      </c>
      <c r="AD78">
        <v>16.050188044799999</v>
      </c>
      <c r="AE78">
        <v>13.5238464</v>
      </c>
      <c r="AF78">
        <v>18.454499999999999</v>
      </c>
      <c r="AG78">
        <v>25.689714719999998</v>
      </c>
      <c r="AH78">
        <v>67.171467599999986</v>
      </c>
      <c r="AI78">
        <v>2.7955079999999999</v>
      </c>
      <c r="AJ78">
        <v>0</v>
      </c>
      <c r="AK78">
        <v>22.073040000000006</v>
      </c>
      <c r="AL78">
        <v>59.209269999999989</v>
      </c>
      <c r="AM78">
        <v>6.9552893142857153</v>
      </c>
      <c r="AN78">
        <v>0</v>
      </c>
      <c r="AO78">
        <v>12.395980800000002</v>
      </c>
      <c r="AP78">
        <v>4.1633524800000004</v>
      </c>
      <c r="AQ78">
        <v>43.145959999999995</v>
      </c>
      <c r="AR78">
        <v>14.546303999999999</v>
      </c>
      <c r="AS78">
        <v>9.4529894400000014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28.115063816399037</v>
      </c>
      <c r="BB78">
        <f t="shared" si="1"/>
        <v>896.72252759063451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160.78640343573548</v>
      </c>
      <c r="L79">
        <v>64.995409455522406</v>
      </c>
      <c r="M79">
        <v>0</v>
      </c>
      <c r="N79">
        <v>51.878874530690645</v>
      </c>
      <c r="O79">
        <v>73.285625156367274</v>
      </c>
      <c r="P79">
        <v>24.82255809656758</v>
      </c>
      <c r="Q79">
        <v>9.5842931442080364</v>
      </c>
      <c r="R79">
        <v>18.616576763990267</v>
      </c>
      <c r="S79">
        <v>11.591431184056271</v>
      </c>
      <c r="T79">
        <v>0</v>
      </c>
      <c r="U79">
        <v>51.226637153607271</v>
      </c>
      <c r="V79">
        <v>7.9672143749999993</v>
      </c>
      <c r="W79">
        <v>15.279507296175508</v>
      </c>
      <c r="X79">
        <v>64.790125382427107</v>
      </c>
      <c r="Y79">
        <v>0</v>
      </c>
      <c r="Z79">
        <v>8.6352868800000007</v>
      </c>
      <c r="AA79">
        <v>18.511436736</v>
      </c>
      <c r="AB79">
        <v>17.352844703999999</v>
      </c>
      <c r="AC79">
        <v>12.7643852736</v>
      </c>
      <c r="AD79">
        <v>16.050188044799999</v>
      </c>
      <c r="AE79">
        <v>21.712535395200003</v>
      </c>
      <c r="AF79">
        <v>20.915099999999999</v>
      </c>
      <c r="AG79">
        <v>25.689714719999998</v>
      </c>
      <c r="AH79">
        <v>67.940924040000013</v>
      </c>
      <c r="AI79">
        <v>6.1501176000000006</v>
      </c>
      <c r="AJ79">
        <v>0</v>
      </c>
      <c r="AK79">
        <v>22.073040000000006</v>
      </c>
      <c r="AL79">
        <v>62.416799999999988</v>
      </c>
      <c r="AM79">
        <v>6.9552893142857153</v>
      </c>
      <c r="AN79">
        <v>0</v>
      </c>
      <c r="AO79">
        <v>12.395980800000002</v>
      </c>
      <c r="AP79">
        <v>4.1633524800000004</v>
      </c>
      <c r="AQ79">
        <v>43.145959999999995</v>
      </c>
      <c r="AR79">
        <v>17.455564800000001</v>
      </c>
      <c r="AS79">
        <v>12.407048640000001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28.927432398361731</v>
      </c>
      <c r="BB79">
        <f t="shared" si="1"/>
        <v>922.63279300387183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160.78640343573548</v>
      </c>
      <c r="L80">
        <v>126.97075401632745</v>
      </c>
      <c r="M80">
        <v>0</v>
      </c>
      <c r="N80">
        <v>51.878874530690645</v>
      </c>
      <c r="O80">
        <v>73.285625156367274</v>
      </c>
      <c r="P80">
        <v>24.82255809656758</v>
      </c>
      <c r="Q80">
        <v>9.5842931442080364</v>
      </c>
      <c r="R80">
        <v>18.616576763990267</v>
      </c>
      <c r="S80">
        <v>11.591431184056271</v>
      </c>
      <c r="T80">
        <v>0</v>
      </c>
      <c r="U80">
        <v>51.226637153607271</v>
      </c>
      <c r="V80">
        <v>7.9672143749999993</v>
      </c>
      <c r="W80">
        <v>15.279507296175508</v>
      </c>
      <c r="X80">
        <v>64.790125382427107</v>
      </c>
      <c r="Y80">
        <v>0</v>
      </c>
      <c r="Z80">
        <v>8.6352868800000007</v>
      </c>
      <c r="AA80">
        <v>18.511436736</v>
      </c>
      <c r="AB80">
        <v>17.352844703999999</v>
      </c>
      <c r="AC80">
        <v>12.7643852736</v>
      </c>
      <c r="AD80">
        <v>16.050188044799999</v>
      </c>
      <c r="AE80">
        <v>21.712535395200003</v>
      </c>
      <c r="AF80">
        <v>20.915099999999999</v>
      </c>
      <c r="AG80">
        <v>25.689714719999998</v>
      </c>
      <c r="AH80">
        <v>67.940924040000013</v>
      </c>
      <c r="AI80">
        <v>21.469501440000005</v>
      </c>
      <c r="AJ80">
        <v>0</v>
      </c>
      <c r="AK80">
        <v>22.073040000000006</v>
      </c>
      <c r="AL80">
        <v>62.416799999999988</v>
      </c>
      <c r="AM80">
        <v>6.9552893142857153</v>
      </c>
      <c r="AN80">
        <v>0</v>
      </c>
      <c r="AO80">
        <v>12.395980800000002</v>
      </c>
      <c r="AP80">
        <v>4.1633524800000004</v>
      </c>
      <c r="AQ80">
        <v>43.145959999999995</v>
      </c>
      <c r="AR80">
        <v>17.455564800000001</v>
      </c>
      <c r="AS80">
        <v>12.407048640000001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31.277192107629695</v>
      </c>
      <c r="BB80">
        <f t="shared" si="1"/>
        <v>997.57776169540887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160.78640343573548</v>
      </c>
      <c r="L81">
        <v>126.97075401632745</v>
      </c>
      <c r="M81">
        <v>0</v>
      </c>
      <c r="N81">
        <v>51.878874530690645</v>
      </c>
      <c r="O81">
        <v>73.285625156367274</v>
      </c>
      <c r="P81">
        <v>24.82255809656758</v>
      </c>
      <c r="Q81">
        <v>9.5842931442080364</v>
      </c>
      <c r="R81">
        <v>18.616576763990267</v>
      </c>
      <c r="S81">
        <v>11.591431184056271</v>
      </c>
      <c r="T81">
        <v>0</v>
      </c>
      <c r="U81">
        <v>51.226637153607271</v>
      </c>
      <c r="V81">
        <v>7.9672143749999993</v>
      </c>
      <c r="W81">
        <v>15.279507296175508</v>
      </c>
      <c r="X81">
        <v>64.790125382427107</v>
      </c>
      <c r="Y81">
        <v>0</v>
      </c>
      <c r="Z81">
        <v>8.6352868800000007</v>
      </c>
      <c r="AA81">
        <v>18.511436736</v>
      </c>
      <c r="AB81">
        <v>17.352844703999999</v>
      </c>
      <c r="AC81">
        <v>12.7643852736</v>
      </c>
      <c r="AD81">
        <v>16.050188044799999</v>
      </c>
      <c r="AE81">
        <v>21.712535395200003</v>
      </c>
      <c r="AF81">
        <v>20.915099999999999</v>
      </c>
      <c r="AG81">
        <v>25.689714719999998</v>
      </c>
      <c r="AH81">
        <v>67.940924040000013</v>
      </c>
      <c r="AI81">
        <v>21.469501440000005</v>
      </c>
      <c r="AJ81">
        <v>0</v>
      </c>
      <c r="AK81">
        <v>22.073040000000006</v>
      </c>
      <c r="AL81">
        <v>62.416799999999988</v>
      </c>
      <c r="AM81">
        <v>6.9552893142857153</v>
      </c>
      <c r="AN81">
        <v>0</v>
      </c>
      <c r="AO81">
        <v>12.137731199999998</v>
      </c>
      <c r="AP81">
        <v>4.1633524800000004</v>
      </c>
      <c r="AQ81">
        <v>43.145959999999995</v>
      </c>
      <c r="AR81">
        <v>19.879948800000001</v>
      </c>
      <c r="AS81">
        <v>12.99786048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31.361002886829695</v>
      </c>
      <c r="BB81">
        <f t="shared" si="1"/>
        <v>1000.2508971562088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160.78640343573548</v>
      </c>
      <c r="L82">
        <v>126.97075401632745</v>
      </c>
      <c r="M82">
        <v>0</v>
      </c>
      <c r="N82">
        <v>51.878874530690645</v>
      </c>
      <c r="O82">
        <v>73.285625156367274</v>
      </c>
      <c r="P82">
        <v>24.82255809656758</v>
      </c>
      <c r="Q82">
        <v>9.5842931442080364</v>
      </c>
      <c r="R82">
        <v>18.616576763990267</v>
      </c>
      <c r="S82">
        <v>11.591431184056271</v>
      </c>
      <c r="T82">
        <v>0</v>
      </c>
      <c r="U82">
        <v>51.226637153607271</v>
      </c>
      <c r="V82">
        <v>7.9672143749999993</v>
      </c>
      <c r="W82">
        <v>15.279507296175508</v>
      </c>
      <c r="X82">
        <v>64.790125382427107</v>
      </c>
      <c r="Y82">
        <v>0</v>
      </c>
      <c r="Z82">
        <v>8.6352868800000007</v>
      </c>
      <c r="AA82">
        <v>18.511436736</v>
      </c>
      <c r="AB82">
        <v>17.352844703999999</v>
      </c>
      <c r="AC82">
        <v>12.7643852736</v>
      </c>
      <c r="AD82">
        <v>16.050188044799999</v>
      </c>
      <c r="AE82">
        <v>21.712535395200003</v>
      </c>
      <c r="AF82">
        <v>20.915099999999999</v>
      </c>
      <c r="AG82">
        <v>25.689714719999998</v>
      </c>
      <c r="AH82">
        <v>67.940924040000013</v>
      </c>
      <c r="AI82">
        <v>21.469501440000005</v>
      </c>
      <c r="AJ82">
        <v>0</v>
      </c>
      <c r="AK82">
        <v>22.073040000000006</v>
      </c>
      <c r="AL82">
        <v>62.416799999999988</v>
      </c>
      <c r="AM82">
        <v>6.9552893142857153</v>
      </c>
      <c r="AN82">
        <v>0</v>
      </c>
      <c r="AO82">
        <v>12.137731199999998</v>
      </c>
      <c r="AP82">
        <v>4.1633524800000004</v>
      </c>
      <c r="AQ82">
        <v>43.145959999999995</v>
      </c>
      <c r="AR82">
        <v>19.879948800000001</v>
      </c>
      <c r="AS82">
        <v>12.99786048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31.361002886829695</v>
      </c>
      <c r="BB82">
        <f t="shared" si="1"/>
        <v>1000.2508971562088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160.78640343573548</v>
      </c>
      <c r="L83">
        <v>126.97075401632745</v>
      </c>
      <c r="M83">
        <v>0</v>
      </c>
      <c r="N83">
        <v>51.878874530690645</v>
      </c>
      <c r="O83">
        <v>73.285625156367274</v>
      </c>
      <c r="P83">
        <v>24.82255809656758</v>
      </c>
      <c r="Q83">
        <v>9.5842931442080364</v>
      </c>
      <c r="R83">
        <v>18.616576763990267</v>
      </c>
      <c r="S83">
        <v>11.591431184056271</v>
      </c>
      <c r="T83">
        <v>0</v>
      </c>
      <c r="U83">
        <v>51.226637153607271</v>
      </c>
      <c r="V83">
        <v>7.9672143749999993</v>
      </c>
      <c r="W83">
        <v>15.279507296175508</v>
      </c>
      <c r="X83">
        <v>64.790125382427107</v>
      </c>
      <c r="Y83">
        <v>0</v>
      </c>
      <c r="Z83">
        <v>8.6352868800000007</v>
      </c>
      <c r="AA83">
        <v>18.511436736</v>
      </c>
      <c r="AB83">
        <v>17.352844703999999</v>
      </c>
      <c r="AC83">
        <v>12.7643852736</v>
      </c>
      <c r="AD83">
        <v>16.050188044799999</v>
      </c>
      <c r="AE83">
        <v>13.5238464</v>
      </c>
      <c r="AF83">
        <v>20.915099999999999</v>
      </c>
      <c r="AG83">
        <v>25.689714719999998</v>
      </c>
      <c r="AH83">
        <v>67.940924040000013</v>
      </c>
      <c r="AI83">
        <v>21.469501440000005</v>
      </c>
      <c r="AJ83">
        <v>0</v>
      </c>
      <c r="AK83">
        <v>22.073040000000006</v>
      </c>
      <c r="AL83">
        <v>62.416799999999988</v>
      </c>
      <c r="AM83">
        <v>6.9552893142857153</v>
      </c>
      <c r="AN83">
        <v>0</v>
      </c>
      <c r="AO83">
        <v>12.137731199999998</v>
      </c>
      <c r="AP83">
        <v>1.6315840800000001</v>
      </c>
      <c r="AQ83">
        <v>43.145959999999995</v>
      </c>
      <c r="AR83">
        <v>14.546303999999999</v>
      </c>
      <c r="AS83">
        <v>11.8162368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30.837036847629694</v>
      </c>
      <c r="BB83">
        <f t="shared" si="1"/>
        <v>983.53913732020885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160.78640343573548</v>
      </c>
      <c r="L84">
        <v>126.97075401632745</v>
      </c>
      <c r="M84">
        <v>0</v>
      </c>
      <c r="N84">
        <v>51.878874530690645</v>
      </c>
      <c r="O84">
        <v>73.285625156367274</v>
      </c>
      <c r="P84">
        <v>24.82255809656758</v>
      </c>
      <c r="Q84">
        <v>9.5842931442080364</v>
      </c>
      <c r="R84">
        <v>18.616576763990267</v>
      </c>
      <c r="S84">
        <v>11.591431184056271</v>
      </c>
      <c r="T84">
        <v>0</v>
      </c>
      <c r="U84">
        <v>51.226637153607271</v>
      </c>
      <c r="V84">
        <v>7.9672143749999993</v>
      </c>
      <c r="W84">
        <v>15.279507296175508</v>
      </c>
      <c r="X84">
        <v>64.790125382427107</v>
      </c>
      <c r="Y84">
        <v>0</v>
      </c>
      <c r="Z84">
        <v>8.6352868800000007</v>
      </c>
      <c r="AA84">
        <v>18.511436736</v>
      </c>
      <c r="AB84">
        <v>17.352844703999999</v>
      </c>
      <c r="AC84">
        <v>12.7643852736</v>
      </c>
      <c r="AD84">
        <v>16.050188044799999</v>
      </c>
      <c r="AE84">
        <v>13.5238464</v>
      </c>
      <c r="AF84">
        <v>20.915099999999999</v>
      </c>
      <c r="AG84">
        <v>25.689714719999998</v>
      </c>
      <c r="AH84">
        <v>67.940924040000013</v>
      </c>
      <c r="AI84">
        <v>21.469501440000005</v>
      </c>
      <c r="AJ84">
        <v>0</v>
      </c>
      <c r="AK84">
        <v>22.073040000000006</v>
      </c>
      <c r="AL84">
        <v>62.416799999999988</v>
      </c>
      <c r="AM84">
        <v>6.9552893142857153</v>
      </c>
      <c r="AN84">
        <v>0</v>
      </c>
      <c r="AO84">
        <v>12.137731199999998</v>
      </c>
      <c r="AP84">
        <v>1.6315840800000001</v>
      </c>
      <c r="AQ84">
        <v>43.145959999999995</v>
      </c>
      <c r="AR84">
        <v>14.546303999999999</v>
      </c>
      <c r="AS84">
        <v>10.04380128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30.783154474029693</v>
      </c>
      <c r="BB84">
        <f t="shared" si="1"/>
        <v>981.82058417380892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160.78640343573548</v>
      </c>
      <c r="L85">
        <v>126.97075401632745</v>
      </c>
      <c r="M85">
        <v>0</v>
      </c>
      <c r="N85">
        <v>51.878874530690645</v>
      </c>
      <c r="O85">
        <v>73.285625156367274</v>
      </c>
      <c r="P85">
        <v>24.82255809656758</v>
      </c>
      <c r="Q85">
        <v>9.5842931442080364</v>
      </c>
      <c r="R85">
        <v>18.616576763990267</v>
      </c>
      <c r="S85">
        <v>11.591431184056271</v>
      </c>
      <c r="T85">
        <v>0</v>
      </c>
      <c r="U85">
        <v>51.226637153607271</v>
      </c>
      <c r="V85">
        <v>7.9672143749999993</v>
      </c>
      <c r="W85">
        <v>15.279507296175508</v>
      </c>
      <c r="X85">
        <v>64.790125382427107</v>
      </c>
      <c r="Y85">
        <v>0</v>
      </c>
      <c r="Z85">
        <v>8.6352868800000007</v>
      </c>
      <c r="AA85">
        <v>18.511436736</v>
      </c>
      <c r="AB85">
        <v>17.352844703999999</v>
      </c>
      <c r="AC85">
        <v>12.7643852736</v>
      </c>
      <c r="AD85">
        <v>16.050188044799999</v>
      </c>
      <c r="AE85">
        <v>13.5238464</v>
      </c>
      <c r="AF85">
        <v>20.915099999999999</v>
      </c>
      <c r="AG85">
        <v>25.689714719999998</v>
      </c>
      <c r="AH85">
        <v>67.940924040000013</v>
      </c>
      <c r="AI85">
        <v>21.469501440000005</v>
      </c>
      <c r="AJ85">
        <v>0</v>
      </c>
      <c r="AK85">
        <v>22.073040000000006</v>
      </c>
      <c r="AL85">
        <v>59.209269999999989</v>
      </c>
      <c r="AM85">
        <v>6.9552893142857153</v>
      </c>
      <c r="AN85">
        <v>0</v>
      </c>
      <c r="AO85">
        <v>12.137731199999998</v>
      </c>
      <c r="AP85">
        <v>1.6315840800000001</v>
      </c>
      <c r="AQ85">
        <v>43.145959999999995</v>
      </c>
      <c r="AR85">
        <v>11.637043200000001</v>
      </c>
      <c r="AS85">
        <v>9.3348270719999995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30.575650817379788</v>
      </c>
      <c r="BB85">
        <f t="shared" si="1"/>
        <v>975.20232282245888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160.78640343573548</v>
      </c>
      <c r="L86">
        <v>126.97075401632745</v>
      </c>
      <c r="M86">
        <v>0</v>
      </c>
      <c r="N86">
        <v>51.878874530690645</v>
      </c>
      <c r="O86">
        <v>73.285625156367274</v>
      </c>
      <c r="P86">
        <v>24.82255809656758</v>
      </c>
      <c r="Q86">
        <v>9.5842931442080364</v>
      </c>
      <c r="R86">
        <v>18.616576763990267</v>
      </c>
      <c r="S86">
        <v>11.591431184056271</v>
      </c>
      <c r="T86">
        <v>0</v>
      </c>
      <c r="U86">
        <v>51.226637153607271</v>
      </c>
      <c r="V86">
        <v>7.9672143749999993</v>
      </c>
      <c r="W86">
        <v>15.279507296175508</v>
      </c>
      <c r="X86">
        <v>64.790125382427107</v>
      </c>
      <c r="Y86">
        <v>0</v>
      </c>
      <c r="Z86">
        <v>8.6352868800000007</v>
      </c>
      <c r="AA86">
        <v>18.511436736</v>
      </c>
      <c r="AB86">
        <v>17.352844703999999</v>
      </c>
      <c r="AC86">
        <v>12.7643852736</v>
      </c>
      <c r="AD86">
        <v>16.050188044799999</v>
      </c>
      <c r="AE86">
        <v>13.5238464</v>
      </c>
      <c r="AF86">
        <v>20.915099999999999</v>
      </c>
      <c r="AG86">
        <v>25.689714719999998</v>
      </c>
      <c r="AH86">
        <v>67.940924040000013</v>
      </c>
      <c r="AI86">
        <v>6.1501176000000006</v>
      </c>
      <c r="AJ86">
        <v>0</v>
      </c>
      <c r="AK86">
        <v>22.073040000000006</v>
      </c>
      <c r="AL86">
        <v>59.209269999999989</v>
      </c>
      <c r="AM86">
        <v>6.9552893142857153</v>
      </c>
      <c r="AN86">
        <v>0</v>
      </c>
      <c r="AO86">
        <v>12.137731199999998</v>
      </c>
      <c r="AP86">
        <v>2.8130760000000001</v>
      </c>
      <c r="AQ86">
        <v>43.145959999999995</v>
      </c>
      <c r="AR86">
        <v>11.637043200000001</v>
      </c>
      <c r="AS86">
        <v>9.3348270719999995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30.145858920579791</v>
      </c>
      <c r="BB86">
        <f t="shared" si="1"/>
        <v>961.49422279925886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160.78640343573548</v>
      </c>
      <c r="L87">
        <v>140.3004178799647</v>
      </c>
      <c r="M87">
        <v>0</v>
      </c>
      <c r="N87">
        <v>51.878874530690645</v>
      </c>
      <c r="O87">
        <v>73.285625156367274</v>
      </c>
      <c r="P87">
        <v>24.82255809656758</v>
      </c>
      <c r="Q87">
        <v>9.5842931442080364</v>
      </c>
      <c r="R87">
        <v>18.616576763990267</v>
      </c>
      <c r="S87">
        <v>11.591431184056271</v>
      </c>
      <c r="T87">
        <v>0</v>
      </c>
      <c r="U87">
        <v>51.226637153607271</v>
      </c>
      <c r="V87">
        <v>7.9672143749999993</v>
      </c>
      <c r="W87">
        <v>15.279507296175508</v>
      </c>
      <c r="X87">
        <v>64.790125382427107</v>
      </c>
      <c r="Y87">
        <v>0</v>
      </c>
      <c r="Z87">
        <v>2.8784289599999999</v>
      </c>
      <c r="AA87">
        <v>18.511436736</v>
      </c>
      <c r="AB87">
        <v>17.352844703999999</v>
      </c>
      <c r="AC87">
        <v>12.7643852736</v>
      </c>
      <c r="AD87">
        <v>16.050188044799999</v>
      </c>
      <c r="AE87">
        <v>13.5238464</v>
      </c>
      <c r="AF87">
        <v>18.454499999999999</v>
      </c>
      <c r="AG87">
        <v>25.689714719999998</v>
      </c>
      <c r="AH87">
        <v>67.171467599999986</v>
      </c>
      <c r="AI87">
        <v>6.1501176000000006</v>
      </c>
      <c r="AJ87">
        <v>0</v>
      </c>
      <c r="AK87">
        <v>22.073040000000006</v>
      </c>
      <c r="AL87">
        <v>59.209269999999989</v>
      </c>
      <c r="AM87">
        <v>6.9552893142857153</v>
      </c>
      <c r="AN87">
        <v>0</v>
      </c>
      <c r="AO87">
        <v>12.137731199999998</v>
      </c>
      <c r="AP87">
        <v>5.0635367999999996</v>
      </c>
      <c r="AQ87">
        <v>43.145959999999995</v>
      </c>
      <c r="AR87">
        <v>14.546303999999999</v>
      </c>
      <c r="AS87">
        <v>9.3348270719999995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30.434734515141869</v>
      </c>
      <c r="BB87">
        <f t="shared" si="1"/>
        <v>970.70781830833403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160.78640343573548</v>
      </c>
      <c r="L88">
        <v>140.3004178799647</v>
      </c>
      <c r="M88">
        <v>0</v>
      </c>
      <c r="N88">
        <v>51.878874530690645</v>
      </c>
      <c r="O88">
        <v>73.285625156367274</v>
      </c>
      <c r="P88">
        <v>24.82255809656758</v>
      </c>
      <c r="Q88">
        <v>9.5842931442080364</v>
      </c>
      <c r="R88">
        <v>18.616576763990267</v>
      </c>
      <c r="S88">
        <v>11.591431184056271</v>
      </c>
      <c r="T88">
        <v>0</v>
      </c>
      <c r="U88">
        <v>51.226637153607271</v>
      </c>
      <c r="V88">
        <v>7.9672143749999993</v>
      </c>
      <c r="W88">
        <v>15.279507296175508</v>
      </c>
      <c r="X88">
        <v>64.790125382427107</v>
      </c>
      <c r="Y88">
        <v>0</v>
      </c>
      <c r="Z88">
        <v>2.8784289599999999</v>
      </c>
      <c r="AA88">
        <v>18.511436736</v>
      </c>
      <c r="AB88">
        <v>17.352844703999999</v>
      </c>
      <c r="AC88">
        <v>12.7643852736</v>
      </c>
      <c r="AD88">
        <v>16.050188044799999</v>
      </c>
      <c r="AE88">
        <v>13.5238464</v>
      </c>
      <c r="AF88">
        <v>18.454499999999999</v>
      </c>
      <c r="AG88">
        <v>25.689714719999998</v>
      </c>
      <c r="AH88">
        <v>67.171467599999986</v>
      </c>
      <c r="AI88">
        <v>6.1501176000000006</v>
      </c>
      <c r="AJ88">
        <v>0</v>
      </c>
      <c r="AK88">
        <v>22.073040000000006</v>
      </c>
      <c r="AL88">
        <v>59.209269999999989</v>
      </c>
      <c r="AM88">
        <v>6.9552893142857153</v>
      </c>
      <c r="AN88">
        <v>0</v>
      </c>
      <c r="AO88">
        <v>12.137731199999998</v>
      </c>
      <c r="AP88">
        <v>5.0635367999999996</v>
      </c>
      <c r="AQ88">
        <v>43.145959999999995</v>
      </c>
      <c r="AR88">
        <v>14.546303999999999</v>
      </c>
      <c r="AS88">
        <v>9.3348270719999995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30.434734515141869</v>
      </c>
      <c r="BB88">
        <f t="shared" si="1"/>
        <v>970.70781830833403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160.78640343573548</v>
      </c>
      <c r="L89">
        <v>140.3004178799647</v>
      </c>
      <c r="M89">
        <v>10.398899587345255</v>
      </c>
      <c r="N89">
        <v>51.878874530690645</v>
      </c>
      <c r="O89">
        <v>73.285625156367274</v>
      </c>
      <c r="P89">
        <v>24.82255809656758</v>
      </c>
      <c r="Q89">
        <v>9.5842931442080364</v>
      </c>
      <c r="R89">
        <v>18.616576763990267</v>
      </c>
      <c r="S89">
        <v>11.591431184056271</v>
      </c>
      <c r="T89">
        <v>0</v>
      </c>
      <c r="U89">
        <v>51.226637153607271</v>
      </c>
      <c r="V89">
        <v>7.9672143749999993</v>
      </c>
      <c r="W89">
        <v>15.279507296175508</v>
      </c>
      <c r="X89">
        <v>64.790125382427107</v>
      </c>
      <c r="Y89">
        <v>0</v>
      </c>
      <c r="Z89">
        <v>2.8784289599999999</v>
      </c>
      <c r="AA89">
        <v>18.511436736</v>
      </c>
      <c r="AB89">
        <v>17.352844703999999</v>
      </c>
      <c r="AC89">
        <v>12.7643852736</v>
      </c>
      <c r="AD89">
        <v>16.050188044799999</v>
      </c>
      <c r="AE89">
        <v>21.712535395200003</v>
      </c>
      <c r="AF89">
        <v>18.454499999999999</v>
      </c>
      <c r="AG89">
        <v>25.689714719999998</v>
      </c>
      <c r="AH89">
        <v>67.171467599999986</v>
      </c>
      <c r="AI89">
        <v>6.1501176000000006</v>
      </c>
      <c r="AJ89">
        <v>0</v>
      </c>
      <c r="AK89">
        <v>22.073040000000006</v>
      </c>
      <c r="AL89">
        <v>59.209269999999989</v>
      </c>
      <c r="AM89">
        <v>6.9552893142857153</v>
      </c>
      <c r="AN89">
        <v>0</v>
      </c>
      <c r="AO89">
        <v>12.137731199999998</v>
      </c>
      <c r="AP89">
        <v>5.0635367999999996</v>
      </c>
      <c r="AQ89">
        <v>43.145959999999995</v>
      </c>
      <c r="AR89">
        <v>14.546303999999999</v>
      </c>
      <c r="AS89">
        <v>9.3348270719999995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30.999796987397168</v>
      </c>
      <c r="BB89">
        <f t="shared" si="1"/>
        <v>988.73034441862399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160.78640343573548</v>
      </c>
      <c r="L90">
        <v>140.3004178799647</v>
      </c>
      <c r="M90">
        <v>13.862815884476534</v>
      </c>
      <c r="N90">
        <v>51.878874530690645</v>
      </c>
      <c r="O90">
        <v>73.285625156367274</v>
      </c>
      <c r="P90">
        <v>24.82255809656758</v>
      </c>
      <c r="Q90">
        <v>9.5842931442080364</v>
      </c>
      <c r="R90">
        <v>18.616576763990267</v>
      </c>
      <c r="S90">
        <v>11.591431184056271</v>
      </c>
      <c r="T90">
        <v>0</v>
      </c>
      <c r="U90">
        <v>51.226637153607271</v>
      </c>
      <c r="V90">
        <v>7.9672143749999993</v>
      </c>
      <c r="W90">
        <v>15.279507296175508</v>
      </c>
      <c r="X90">
        <v>64.790125382427107</v>
      </c>
      <c r="Y90">
        <v>0</v>
      </c>
      <c r="Z90">
        <v>2.8784289599999999</v>
      </c>
      <c r="AA90">
        <v>18.511436736</v>
      </c>
      <c r="AB90">
        <v>17.352844703999999</v>
      </c>
      <c r="AC90">
        <v>12.7643852736</v>
      </c>
      <c r="AD90">
        <v>16.050188044799999</v>
      </c>
      <c r="AE90">
        <v>21.712535395200003</v>
      </c>
      <c r="AF90">
        <v>18.454499999999999</v>
      </c>
      <c r="AG90">
        <v>25.689714719999998</v>
      </c>
      <c r="AH90">
        <v>67.171467599999986</v>
      </c>
      <c r="AI90">
        <v>6.1501176000000006</v>
      </c>
      <c r="AJ90">
        <v>0</v>
      </c>
      <c r="AK90">
        <v>22.073040000000006</v>
      </c>
      <c r="AL90">
        <v>59.209269999999989</v>
      </c>
      <c r="AM90">
        <v>6.9552893142857153</v>
      </c>
      <c r="AN90">
        <v>0</v>
      </c>
      <c r="AO90">
        <v>12.137731199999998</v>
      </c>
      <c r="AP90">
        <v>5.0635367999999996</v>
      </c>
      <c r="AQ90">
        <v>43.145959999999995</v>
      </c>
      <c r="AR90">
        <v>14.546303999999999</v>
      </c>
      <c r="AS90">
        <v>9.3348270719999995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31.10510004282996</v>
      </c>
      <c r="BB90">
        <f t="shared" si="1"/>
        <v>992.08895766032242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160.78640343573548</v>
      </c>
      <c r="L91">
        <v>140.3004178799647</v>
      </c>
      <c r="M91">
        <v>17.32673267326733</v>
      </c>
      <c r="N91">
        <v>51.878874530690645</v>
      </c>
      <c r="O91">
        <v>73.285625156367274</v>
      </c>
      <c r="P91">
        <v>24.82255809656758</v>
      </c>
      <c r="Q91">
        <v>9.5842931442080364</v>
      </c>
      <c r="R91">
        <v>18.616576763990267</v>
      </c>
      <c r="S91">
        <v>11.591431184056271</v>
      </c>
      <c r="T91">
        <v>0</v>
      </c>
      <c r="U91">
        <v>51.226637153607271</v>
      </c>
      <c r="V91">
        <v>7.9672143749999993</v>
      </c>
      <c r="W91">
        <v>15.279507296175508</v>
      </c>
      <c r="X91">
        <v>64.790125382427107</v>
      </c>
      <c r="Y91">
        <v>0</v>
      </c>
      <c r="Z91">
        <v>8.5270679999999999</v>
      </c>
      <c r="AA91">
        <v>18.511436736</v>
      </c>
      <c r="AB91">
        <v>17.352844703999999</v>
      </c>
      <c r="AC91">
        <v>12.7643852736</v>
      </c>
      <c r="AD91">
        <v>16.050188044799999</v>
      </c>
      <c r="AE91">
        <v>22.877840159999998</v>
      </c>
      <c r="AF91">
        <v>20.915099999999999</v>
      </c>
      <c r="AG91">
        <v>25.689714719999998</v>
      </c>
      <c r="AH91">
        <v>67.940924040000013</v>
      </c>
      <c r="AI91">
        <v>6.1501176000000006</v>
      </c>
      <c r="AJ91">
        <v>0</v>
      </c>
      <c r="AK91">
        <v>22.073040000000006</v>
      </c>
      <c r="AL91">
        <v>59.209269999999989</v>
      </c>
      <c r="AM91">
        <v>6.9552893142857153</v>
      </c>
      <c r="AN91">
        <v>0</v>
      </c>
      <c r="AO91">
        <v>12.137731199999998</v>
      </c>
      <c r="AP91">
        <v>5.0635367999999996</v>
      </c>
      <c r="AQ91">
        <v>43.145959999999995</v>
      </c>
      <c r="AR91">
        <v>14.546303999999999</v>
      </c>
      <c r="AS91">
        <v>9.5711518079999998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31.522925099321991</v>
      </c>
      <c r="BB91">
        <f t="shared" si="1"/>
        <v>1005.4153743734212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160.78640343573548</v>
      </c>
      <c r="L92">
        <v>140.3004178799647</v>
      </c>
      <c r="M92">
        <v>17.32673267326733</v>
      </c>
      <c r="N92">
        <v>51.878874530690645</v>
      </c>
      <c r="O92">
        <v>73.285625156367274</v>
      </c>
      <c r="P92">
        <v>24.82255809656758</v>
      </c>
      <c r="Q92">
        <v>9.5842931442080364</v>
      </c>
      <c r="R92">
        <v>18.616576763990267</v>
      </c>
      <c r="S92">
        <v>11.591431184056271</v>
      </c>
      <c r="T92">
        <v>0</v>
      </c>
      <c r="U92">
        <v>51.226637153607271</v>
      </c>
      <c r="V92">
        <v>7.9672143749999993</v>
      </c>
      <c r="W92">
        <v>15.279507296175508</v>
      </c>
      <c r="X92">
        <v>64.790125382427107</v>
      </c>
      <c r="Y92">
        <v>0</v>
      </c>
      <c r="Z92">
        <v>8.6352868800000007</v>
      </c>
      <c r="AA92">
        <v>18.511436736</v>
      </c>
      <c r="AB92">
        <v>17.352844703999999</v>
      </c>
      <c r="AC92">
        <v>12.7643852736</v>
      </c>
      <c r="AD92">
        <v>16.050188044799999</v>
      </c>
      <c r="AE92">
        <v>22.877840159999998</v>
      </c>
      <c r="AF92">
        <v>20.915099999999999</v>
      </c>
      <c r="AG92">
        <v>25.689714719999998</v>
      </c>
      <c r="AH92">
        <v>67.940924040000013</v>
      </c>
      <c r="AI92">
        <v>6.1501176000000006</v>
      </c>
      <c r="AJ92">
        <v>0</v>
      </c>
      <c r="AK92">
        <v>22.073040000000006</v>
      </c>
      <c r="AL92">
        <v>59.209269999999989</v>
      </c>
      <c r="AM92">
        <v>6.9552893142857153</v>
      </c>
      <c r="AN92">
        <v>0</v>
      </c>
      <c r="AO92">
        <v>12.137731199999998</v>
      </c>
      <c r="AP92">
        <v>5.0635367999999996</v>
      </c>
      <c r="AQ92">
        <v>43.145959999999995</v>
      </c>
      <c r="AR92">
        <v>14.546303999999999</v>
      </c>
      <c r="AS92">
        <v>9.5711518079999998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31.526215146521995</v>
      </c>
      <c r="BB92">
        <f t="shared" si="1"/>
        <v>1005.5203032062211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160.78640343573548</v>
      </c>
      <c r="L93">
        <v>140.3004178799647</v>
      </c>
      <c r="M93">
        <v>24.264879198585739</v>
      </c>
      <c r="N93">
        <v>51.878874530690645</v>
      </c>
      <c r="O93">
        <v>73.285625156367274</v>
      </c>
      <c r="P93">
        <v>24.82255809656758</v>
      </c>
      <c r="Q93">
        <v>9.5842931442080364</v>
      </c>
      <c r="R93">
        <v>18.616576763990267</v>
      </c>
      <c r="S93">
        <v>11.591431184056271</v>
      </c>
      <c r="T93">
        <v>0</v>
      </c>
      <c r="U93">
        <v>51.763026420781991</v>
      </c>
      <c r="V93">
        <v>7.9672143749999993</v>
      </c>
      <c r="W93">
        <v>15.279507296175508</v>
      </c>
      <c r="X93">
        <v>64.790125382427107</v>
      </c>
      <c r="Y93">
        <v>0</v>
      </c>
      <c r="Z93">
        <v>8.6352868800000007</v>
      </c>
      <c r="AA93">
        <v>18.511436736</v>
      </c>
      <c r="AB93">
        <v>17.352844703999999</v>
      </c>
      <c r="AC93">
        <v>12.7643852736</v>
      </c>
      <c r="AD93">
        <v>16.050188044799999</v>
      </c>
      <c r="AE93">
        <v>22.877840159999998</v>
      </c>
      <c r="AF93">
        <v>20.915099999999999</v>
      </c>
      <c r="AG93">
        <v>25.689714719999998</v>
      </c>
      <c r="AH93">
        <v>67.940924040000013</v>
      </c>
      <c r="AI93">
        <v>1.3977539999999999</v>
      </c>
      <c r="AJ93">
        <v>0</v>
      </c>
      <c r="AK93">
        <v>22.073040000000006</v>
      </c>
      <c r="AL93">
        <v>59.209269999999989</v>
      </c>
      <c r="AM93">
        <v>6.9552893142857153</v>
      </c>
      <c r="AN93">
        <v>0</v>
      </c>
      <c r="AO93">
        <v>12.912479999999999</v>
      </c>
      <c r="AP93">
        <v>5.0635367999999996</v>
      </c>
      <c r="AQ93">
        <v>43.145959999999995</v>
      </c>
      <c r="AR93">
        <v>14.546303999999999</v>
      </c>
      <c r="AS93">
        <v>10.634613120000001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31.664850881013784</v>
      </c>
      <c r="BB93">
        <f t="shared" si="1"/>
        <v>1009.9420497762226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160.78640343573548</v>
      </c>
      <c r="L94">
        <v>140.3004178799647</v>
      </c>
      <c r="M94">
        <v>27.725631768953068</v>
      </c>
      <c r="N94">
        <v>51.878874530690645</v>
      </c>
      <c r="O94">
        <v>73.285625156367274</v>
      </c>
      <c r="P94">
        <v>24.82255809656758</v>
      </c>
      <c r="Q94">
        <v>9.5842931442080364</v>
      </c>
      <c r="R94">
        <v>18.616576763990267</v>
      </c>
      <c r="S94">
        <v>11.591431184056271</v>
      </c>
      <c r="T94">
        <v>0</v>
      </c>
      <c r="U94">
        <v>51.763026420781991</v>
      </c>
      <c r="V94">
        <v>7.9672143749999993</v>
      </c>
      <c r="W94">
        <v>15.279507296175508</v>
      </c>
      <c r="X94">
        <v>64.790125382427107</v>
      </c>
      <c r="Y94">
        <v>0</v>
      </c>
      <c r="Z94">
        <v>8.6352868800000007</v>
      </c>
      <c r="AA94">
        <v>18.511436736</v>
      </c>
      <c r="AB94">
        <v>17.352844703999999</v>
      </c>
      <c r="AC94">
        <v>12.7643852736</v>
      </c>
      <c r="AD94">
        <v>16.050188044799999</v>
      </c>
      <c r="AE94">
        <v>22.877840159999998</v>
      </c>
      <c r="AF94">
        <v>20.915099999999999</v>
      </c>
      <c r="AG94">
        <v>25.689714719999998</v>
      </c>
      <c r="AH94">
        <v>67.940924040000013</v>
      </c>
      <c r="AI94">
        <v>1.3977539999999999</v>
      </c>
      <c r="AJ94">
        <v>0</v>
      </c>
      <c r="AK94">
        <v>22.073040000000006</v>
      </c>
      <c r="AL94">
        <v>59.209269999999989</v>
      </c>
      <c r="AM94">
        <v>6.9552893142857153</v>
      </c>
      <c r="AN94">
        <v>0</v>
      </c>
      <c r="AO94">
        <v>12.912479999999999</v>
      </c>
      <c r="AP94">
        <v>5.0635367999999996</v>
      </c>
      <c r="AQ94">
        <v>43.145959999999995</v>
      </c>
      <c r="AR94">
        <v>14.546303999999999</v>
      </c>
      <c r="AS94">
        <v>10.634613120000001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31.770057759152955</v>
      </c>
      <c r="BB94">
        <f t="shared" si="1"/>
        <v>1013.2975954684507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160.78640343573548</v>
      </c>
      <c r="L95">
        <v>140.3004178799647</v>
      </c>
      <c r="M95">
        <v>31.189548475819386</v>
      </c>
      <c r="N95">
        <v>51.878874530690645</v>
      </c>
      <c r="O95">
        <v>73.285625156367274</v>
      </c>
      <c r="P95">
        <v>24.82255809656758</v>
      </c>
      <c r="Q95">
        <v>9.5842931442080364</v>
      </c>
      <c r="R95">
        <v>18.616576763990267</v>
      </c>
      <c r="S95">
        <v>11.591431184056271</v>
      </c>
      <c r="T95">
        <v>0</v>
      </c>
      <c r="U95">
        <v>51.763026420781991</v>
      </c>
      <c r="V95">
        <v>7.9672143749999993</v>
      </c>
      <c r="W95">
        <v>15.279507296175508</v>
      </c>
      <c r="X95">
        <v>64.790125382427107</v>
      </c>
      <c r="Y95">
        <v>0</v>
      </c>
      <c r="Z95">
        <v>2.8784289599999999</v>
      </c>
      <c r="AA95">
        <v>18.511436736</v>
      </c>
      <c r="AB95">
        <v>17.352844703999999</v>
      </c>
      <c r="AC95">
        <v>12.7643852736</v>
      </c>
      <c r="AD95">
        <v>16.050188044799999</v>
      </c>
      <c r="AE95">
        <v>21.712535395200003</v>
      </c>
      <c r="AF95">
        <v>18.454499999999999</v>
      </c>
      <c r="AG95">
        <v>25.689714719999998</v>
      </c>
      <c r="AH95">
        <v>67.171467599999986</v>
      </c>
      <c r="AI95">
        <v>1.3977539999999999</v>
      </c>
      <c r="AJ95">
        <v>0</v>
      </c>
      <c r="AK95">
        <v>22.073040000000006</v>
      </c>
      <c r="AL95">
        <v>59.209269999999989</v>
      </c>
      <c r="AM95">
        <v>6.9552893142857153</v>
      </c>
      <c r="AN95">
        <v>0</v>
      </c>
      <c r="AO95">
        <v>12.912479999999999</v>
      </c>
      <c r="AP95">
        <v>5.0635367999999996</v>
      </c>
      <c r="AQ95">
        <v>32.315800000000003</v>
      </c>
      <c r="AR95">
        <v>10.6672896</v>
      </c>
      <c r="AS95">
        <v>9.5711518079999998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31.087244887659057</v>
      </c>
      <c r="BB95">
        <f t="shared" si="1"/>
        <v>991.51947021001081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160.78640343573548</v>
      </c>
      <c r="L96">
        <v>140.3004178799647</v>
      </c>
      <c r="M96">
        <v>31.890582959641257</v>
      </c>
      <c r="N96">
        <v>51.878874530690645</v>
      </c>
      <c r="O96">
        <v>73.285625156367274</v>
      </c>
      <c r="P96">
        <v>24.82255809656758</v>
      </c>
      <c r="Q96">
        <v>9.5842931442080364</v>
      </c>
      <c r="R96">
        <v>18.616576763990267</v>
      </c>
      <c r="S96">
        <v>11.591431184056271</v>
      </c>
      <c r="T96">
        <v>0</v>
      </c>
      <c r="U96">
        <v>51.763026420781991</v>
      </c>
      <c r="V96">
        <v>7.9672143749999993</v>
      </c>
      <c r="W96">
        <v>15.279507296175508</v>
      </c>
      <c r="X96">
        <v>64.790125382427107</v>
      </c>
      <c r="Y96">
        <v>0</v>
      </c>
      <c r="Z96">
        <v>2.8784289599999999</v>
      </c>
      <c r="AA96">
        <v>18.511436736</v>
      </c>
      <c r="AB96">
        <v>17.352844703999999</v>
      </c>
      <c r="AC96">
        <v>12.7643852736</v>
      </c>
      <c r="AD96">
        <v>16.050188044799999</v>
      </c>
      <c r="AE96">
        <v>21.712535395200003</v>
      </c>
      <c r="AF96">
        <v>18.454499999999999</v>
      </c>
      <c r="AG96">
        <v>25.689714719999998</v>
      </c>
      <c r="AH96">
        <v>67.171467599999986</v>
      </c>
      <c r="AI96">
        <v>1.3977539999999999</v>
      </c>
      <c r="AJ96">
        <v>0</v>
      </c>
      <c r="AK96">
        <v>22.073040000000006</v>
      </c>
      <c r="AL96">
        <v>59.209269999999989</v>
      </c>
      <c r="AM96">
        <v>6.9552893142857153</v>
      </c>
      <c r="AN96">
        <v>0</v>
      </c>
      <c r="AO96">
        <v>12.912479999999999</v>
      </c>
      <c r="AP96">
        <v>5.0635367999999996</v>
      </c>
      <c r="AQ96">
        <v>32.315800000000003</v>
      </c>
      <c r="AR96">
        <v>10.6672896</v>
      </c>
      <c r="AS96">
        <v>9.5711518079999998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31.108556335967247</v>
      </c>
      <c r="BB96">
        <f t="shared" si="1"/>
        <v>992.19919324552461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160.78640343573548</v>
      </c>
      <c r="L97">
        <v>140.3004178799647</v>
      </c>
      <c r="M97">
        <v>31.890582959641257</v>
      </c>
      <c r="N97">
        <v>51.878874530690645</v>
      </c>
      <c r="O97">
        <v>73.285625156367274</v>
      </c>
      <c r="P97">
        <v>24.82255809656758</v>
      </c>
      <c r="Q97">
        <v>9.5842931442080364</v>
      </c>
      <c r="R97">
        <v>18.616576763990267</v>
      </c>
      <c r="S97">
        <v>11.591431184056271</v>
      </c>
      <c r="T97">
        <v>0</v>
      </c>
      <c r="U97">
        <v>51.763026420781991</v>
      </c>
      <c r="V97">
        <v>7.9672143749999993</v>
      </c>
      <c r="W97">
        <v>15.279507296175508</v>
      </c>
      <c r="X97">
        <v>64.790125382427107</v>
      </c>
      <c r="Y97">
        <v>0</v>
      </c>
      <c r="Z97">
        <v>2.8784289599999999</v>
      </c>
      <c r="AA97">
        <v>18.511436736</v>
      </c>
      <c r="AB97">
        <v>17.352844703999999</v>
      </c>
      <c r="AC97">
        <v>12.7643852736</v>
      </c>
      <c r="AD97">
        <v>16.050188044799999</v>
      </c>
      <c r="AE97">
        <v>21.712535395200003</v>
      </c>
      <c r="AF97">
        <v>18.454499999999999</v>
      </c>
      <c r="AG97">
        <v>25.689714719999998</v>
      </c>
      <c r="AH97">
        <v>67.171467599999986</v>
      </c>
      <c r="AI97">
        <v>1.3977539999999999</v>
      </c>
      <c r="AJ97">
        <v>0</v>
      </c>
      <c r="AK97">
        <v>22.073040000000006</v>
      </c>
      <c r="AL97">
        <v>59.209269999999989</v>
      </c>
      <c r="AM97">
        <v>6.9552893142857153</v>
      </c>
      <c r="AN97">
        <v>0</v>
      </c>
      <c r="AO97">
        <v>12.912479999999999</v>
      </c>
      <c r="AP97">
        <v>5.0635367999999996</v>
      </c>
      <c r="AQ97">
        <v>32.315800000000003</v>
      </c>
      <c r="AR97">
        <v>12.606796800000001</v>
      </c>
      <c r="AS97">
        <v>9.5711518079999998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31.167517618367253</v>
      </c>
      <c r="BB97">
        <f t="shared" si="1"/>
        <v>994.0797391631246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160.78640343573548</v>
      </c>
      <c r="L98">
        <v>140.3004178799647</v>
      </c>
      <c r="M98">
        <v>31.890582959641257</v>
      </c>
      <c r="N98">
        <v>51.878874530690645</v>
      </c>
      <c r="O98">
        <v>73.285625156367274</v>
      </c>
      <c r="P98">
        <v>24.82255809656758</v>
      </c>
      <c r="Q98">
        <v>9.5842931442080364</v>
      </c>
      <c r="R98">
        <v>18.616576763990267</v>
      </c>
      <c r="S98">
        <v>11.591431184056271</v>
      </c>
      <c r="T98">
        <v>0</v>
      </c>
      <c r="U98">
        <v>51.763026420781991</v>
      </c>
      <c r="V98">
        <v>7.9672143749999993</v>
      </c>
      <c r="W98">
        <v>15.279507296175508</v>
      </c>
      <c r="X98">
        <v>64.790125382427107</v>
      </c>
      <c r="Y98">
        <v>0</v>
      </c>
      <c r="Z98">
        <v>2.8784289599999999</v>
      </c>
      <c r="AA98">
        <v>18.511436736</v>
      </c>
      <c r="AB98">
        <v>17.352844703999999</v>
      </c>
      <c r="AC98">
        <v>12.7643852736</v>
      </c>
      <c r="AD98">
        <v>16.050188044799999</v>
      </c>
      <c r="AE98">
        <v>21.712535395200003</v>
      </c>
      <c r="AF98">
        <v>18.454499999999999</v>
      </c>
      <c r="AG98">
        <v>25.689714719999998</v>
      </c>
      <c r="AH98">
        <v>67.171467599999986</v>
      </c>
      <c r="AI98">
        <v>1.3977539999999999</v>
      </c>
      <c r="AJ98">
        <v>0</v>
      </c>
      <c r="AK98">
        <v>22.073040000000006</v>
      </c>
      <c r="AL98">
        <v>59.209269999999989</v>
      </c>
      <c r="AM98">
        <v>6.9552893142857153</v>
      </c>
      <c r="AN98">
        <v>0</v>
      </c>
      <c r="AO98">
        <v>12.912479999999999</v>
      </c>
      <c r="AP98">
        <v>5.0635367999999996</v>
      </c>
      <c r="AQ98">
        <v>32.315800000000003</v>
      </c>
      <c r="AR98">
        <v>12.606796800000001</v>
      </c>
      <c r="AS98">
        <v>9.5711518079999998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31.167517618367253</v>
      </c>
      <c r="BB98">
        <f t="shared" si="1"/>
        <v>994.0797391631246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2.9596941885103973</v>
      </c>
      <c r="L99">
        <f t="shared" si="2"/>
        <v>2.0261071147266976</v>
      </c>
      <c r="M99">
        <f t="shared" si="2"/>
        <v>0.30728706408610806</v>
      </c>
      <c r="N99">
        <f t="shared" si="2"/>
        <v>1.2450929887365767</v>
      </c>
      <c r="O99">
        <f t="shared" si="2"/>
        <v>1.7588550037528126</v>
      </c>
      <c r="P99">
        <f t="shared" si="2"/>
        <v>0.59574139431762163</v>
      </c>
      <c r="Q99">
        <f t="shared" si="2"/>
        <v>0.20398195335426544</v>
      </c>
      <c r="R99">
        <f t="shared" si="2"/>
        <v>0.39485793055171564</v>
      </c>
      <c r="S99">
        <f t="shared" si="2"/>
        <v>0.2484904453018853</v>
      </c>
      <c r="T99">
        <f t="shared" si="2"/>
        <v>0</v>
      </c>
      <c r="U99">
        <f t="shared" si="2"/>
        <v>1.2261024255573982</v>
      </c>
      <c r="V99">
        <f t="shared" si="2"/>
        <v>0.17943874750479225</v>
      </c>
      <c r="W99">
        <f t="shared" si="2"/>
        <v>0.36670810314084873</v>
      </c>
      <c r="X99">
        <f t="shared" si="2"/>
        <v>1.5549547717806997</v>
      </c>
      <c r="Y99">
        <f t="shared" si="2"/>
        <v>0</v>
      </c>
      <c r="Z99">
        <f t="shared" si="2"/>
        <v>9.6762655440000109E-2</v>
      </c>
      <c r="AA99">
        <f t="shared" si="2"/>
        <v>0.18735820941599987</v>
      </c>
      <c r="AB99">
        <f t="shared" si="2"/>
        <v>0.27475337447999976</v>
      </c>
      <c r="AC99">
        <f t="shared" si="2"/>
        <v>0.20409831565920045</v>
      </c>
      <c r="AD99">
        <f t="shared" si="2"/>
        <v>0.38529850275360084</v>
      </c>
      <c r="AE99">
        <f t="shared" si="2"/>
        <v>0.45470947003919898</v>
      </c>
      <c r="AF99">
        <f t="shared" si="2"/>
        <v>0.25344180000000033</v>
      </c>
      <c r="AG99">
        <f t="shared" si="2"/>
        <v>0.6165531532800006</v>
      </c>
      <c r="AH99">
        <f t="shared" si="2"/>
        <v>1.6144235917200016</v>
      </c>
      <c r="AI99">
        <f t="shared" si="2"/>
        <v>0.12444203861999996</v>
      </c>
      <c r="AJ99">
        <f t="shared" si="2"/>
        <v>0</v>
      </c>
      <c r="AK99">
        <f t="shared" si="2"/>
        <v>0.52975296000000005</v>
      </c>
      <c r="AL99">
        <f t="shared" si="2"/>
        <v>1.43064507</v>
      </c>
      <c r="AM99">
        <f t="shared" si="2"/>
        <v>4.6813546596825427E-2</v>
      </c>
      <c r="AN99">
        <f t="shared" si="2"/>
        <v>0</v>
      </c>
      <c r="AO99">
        <f t="shared" si="2"/>
        <v>0.29924672399999958</v>
      </c>
      <c r="AP99">
        <f t="shared" si="2"/>
        <v>0.11591279658000009</v>
      </c>
      <c r="AQ99">
        <f t="shared" si="2"/>
        <v>0.51224910000000035</v>
      </c>
      <c r="AR99">
        <f t="shared" si="2"/>
        <v>0.35802090719999979</v>
      </c>
      <c r="AS99">
        <f t="shared" si="2"/>
        <v>0.25573290494400019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0.63315684158207697</v>
      </c>
      <c r="BB99">
        <f t="shared" si="1"/>
        <v>20.194370410468576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20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51.79405503875968</v>
      </c>
      <c r="L3">
        <v>47.163668914405008</v>
      </c>
      <c r="M3">
        <v>0</v>
      </c>
      <c r="N3">
        <v>30.00311053872348</v>
      </c>
      <c r="O3">
        <v>50.379999843632724</v>
      </c>
      <c r="P3">
        <v>62.236866685826904</v>
      </c>
      <c r="Q3">
        <v>5.5401134751773062</v>
      </c>
      <c r="R3">
        <v>10.767704233576641</v>
      </c>
      <c r="S3">
        <v>6.7032297772567411</v>
      </c>
      <c r="T3">
        <v>0</v>
      </c>
      <c r="U3">
        <v>237.23611237592206</v>
      </c>
      <c r="V3">
        <v>5.2701641791044782</v>
      </c>
      <c r="W3">
        <v>8.8416865312777926</v>
      </c>
      <c r="X3">
        <v>37.469059405940591</v>
      </c>
      <c r="Y3">
        <v>0</v>
      </c>
      <c r="Z3">
        <v>1.6646652</v>
      </c>
      <c r="AA3">
        <v>10.705612319999998</v>
      </c>
      <c r="AB3">
        <v>6.69038032</v>
      </c>
      <c r="AC3">
        <v>4.9163427199999994</v>
      </c>
      <c r="AD3">
        <v>9.2942918000000017</v>
      </c>
      <c r="AE3">
        <v>12.556885224000002</v>
      </c>
      <c r="AF3">
        <v>0</v>
      </c>
      <c r="AG3">
        <v>0</v>
      </c>
      <c r="AH3">
        <v>38.846886999999995</v>
      </c>
      <c r="AI3">
        <v>0.80835499999999982</v>
      </c>
      <c r="AJ3">
        <v>0</v>
      </c>
      <c r="AK3">
        <v>12.763079999999997</v>
      </c>
      <c r="AL3">
        <v>20.155330000000003</v>
      </c>
      <c r="AM3">
        <v>0</v>
      </c>
      <c r="AN3">
        <v>0</v>
      </c>
      <c r="AO3">
        <v>7.3929239999999989</v>
      </c>
      <c r="AP3">
        <v>3.2862773999999995</v>
      </c>
      <c r="AQ3">
        <v>0</v>
      </c>
      <c r="AR3">
        <v>13.319759999999999</v>
      </c>
      <c r="AS3">
        <v>8.2686753599999996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21.403887288899586</v>
      </c>
      <c r="BB3">
        <f>SUM(B3:AZ3)-BA3</f>
        <v>682.67135005470379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51.79405503875968</v>
      </c>
      <c r="L4">
        <v>47.163668914405008</v>
      </c>
      <c r="M4">
        <v>0</v>
      </c>
      <c r="N4">
        <v>30.00311053872348</v>
      </c>
      <c r="O4">
        <v>50.379999843632724</v>
      </c>
      <c r="P4">
        <v>62.236866685826904</v>
      </c>
      <c r="Q4">
        <v>5.5401134751773062</v>
      </c>
      <c r="R4">
        <v>10.767704233576641</v>
      </c>
      <c r="S4">
        <v>6.7032297772567411</v>
      </c>
      <c r="T4">
        <v>0</v>
      </c>
      <c r="U4">
        <v>237.23611237592206</v>
      </c>
      <c r="V4">
        <v>5.2701641791044782</v>
      </c>
      <c r="W4">
        <v>8.8416865312777926</v>
      </c>
      <c r="X4">
        <v>37.469059405940591</v>
      </c>
      <c r="Y4">
        <v>0</v>
      </c>
      <c r="Z4">
        <v>1.6646652</v>
      </c>
      <c r="AA4">
        <v>10.705612319999998</v>
      </c>
      <c r="AB4">
        <v>6.69038032</v>
      </c>
      <c r="AC4">
        <v>4.9163427199999994</v>
      </c>
      <c r="AD4">
        <v>9.2942918000000017</v>
      </c>
      <c r="AE4">
        <v>12.556885224000002</v>
      </c>
      <c r="AF4">
        <v>0</v>
      </c>
      <c r="AG4">
        <v>0</v>
      </c>
      <c r="AH4">
        <v>38.846886999999995</v>
      </c>
      <c r="AI4">
        <v>0.80835499999999982</v>
      </c>
      <c r="AJ4">
        <v>0</v>
      </c>
      <c r="AK4">
        <v>12.763079999999997</v>
      </c>
      <c r="AL4">
        <v>20.155330000000003</v>
      </c>
      <c r="AM4">
        <v>0</v>
      </c>
      <c r="AN4">
        <v>0</v>
      </c>
      <c r="AO4">
        <v>7.3929239999999989</v>
      </c>
      <c r="AP4">
        <v>3.2862773999999995</v>
      </c>
      <c r="AQ4">
        <v>0</v>
      </c>
      <c r="AR4">
        <v>13.319759999999999</v>
      </c>
      <c r="AS4">
        <v>8.2686753599999996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21.403887288899586</v>
      </c>
      <c r="BB4">
        <f t="shared" ref="BB4:BB67" si="0">SUM(B4:AZ4)-BA4</f>
        <v>682.67135005470379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51.79405503875968</v>
      </c>
      <c r="L5">
        <v>18.997683841827463</v>
      </c>
      <c r="M5">
        <v>0</v>
      </c>
      <c r="N5">
        <v>30.00311053872348</v>
      </c>
      <c r="O5">
        <v>50.379999843632724</v>
      </c>
      <c r="P5">
        <v>62.236866685826904</v>
      </c>
      <c r="Q5">
        <v>5.5401134751773062</v>
      </c>
      <c r="R5">
        <v>10.767704233576641</v>
      </c>
      <c r="S5">
        <v>6.7032297772567411</v>
      </c>
      <c r="T5">
        <v>0</v>
      </c>
      <c r="U5">
        <v>237.23611237592206</v>
      </c>
      <c r="V5">
        <v>5.2701641791044782</v>
      </c>
      <c r="W5">
        <v>8.8416865312777926</v>
      </c>
      <c r="X5">
        <v>37.469059405940591</v>
      </c>
      <c r="Y5">
        <v>0</v>
      </c>
      <c r="Z5">
        <v>1.6646652</v>
      </c>
      <c r="AA5">
        <v>10.705612319999998</v>
      </c>
      <c r="AB5">
        <v>6.69038032</v>
      </c>
      <c r="AC5">
        <v>4.9163427199999994</v>
      </c>
      <c r="AD5">
        <v>9.2942918000000017</v>
      </c>
      <c r="AE5">
        <v>12.556885224000002</v>
      </c>
      <c r="AF5">
        <v>0</v>
      </c>
      <c r="AG5">
        <v>0</v>
      </c>
      <c r="AH5">
        <v>38.846886999999995</v>
      </c>
      <c r="AI5">
        <v>0.80835499999999982</v>
      </c>
      <c r="AJ5">
        <v>0</v>
      </c>
      <c r="AK5">
        <v>12.763079999999997</v>
      </c>
      <c r="AL5">
        <v>20.155330000000003</v>
      </c>
      <c r="AM5">
        <v>0</v>
      </c>
      <c r="AN5">
        <v>0</v>
      </c>
      <c r="AO5">
        <v>7.3929239999999989</v>
      </c>
      <c r="AP5">
        <v>3.2862773999999995</v>
      </c>
      <c r="AQ5">
        <v>0</v>
      </c>
      <c r="AR5">
        <v>7.2908159999999986</v>
      </c>
      <c r="AS5">
        <v>8.2686753599999996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20.364361536218173</v>
      </c>
      <c r="BB5">
        <f t="shared" si="0"/>
        <v>649.51594673480759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51.79405503875968</v>
      </c>
      <c r="L6">
        <v>18.997683841827463</v>
      </c>
      <c r="M6">
        <v>0</v>
      </c>
      <c r="N6">
        <v>30.00311053872348</v>
      </c>
      <c r="O6">
        <v>50.379999843632724</v>
      </c>
      <c r="P6">
        <v>62.236866685826904</v>
      </c>
      <c r="Q6">
        <v>5.5401134751773062</v>
      </c>
      <c r="R6">
        <v>10.767704233576641</v>
      </c>
      <c r="S6">
        <v>6.7032297772567411</v>
      </c>
      <c r="T6">
        <v>0</v>
      </c>
      <c r="U6">
        <v>237.23611237592206</v>
      </c>
      <c r="V6">
        <v>5.2701641791044782</v>
      </c>
      <c r="W6">
        <v>8.8416865312777926</v>
      </c>
      <c r="X6">
        <v>37.469059405940591</v>
      </c>
      <c r="Y6">
        <v>0</v>
      </c>
      <c r="Z6">
        <v>1.6646652</v>
      </c>
      <c r="AA6">
        <v>10.705612319999998</v>
      </c>
      <c r="AB6">
        <v>6.69038032</v>
      </c>
      <c r="AC6">
        <v>4.9163427199999994</v>
      </c>
      <c r="AD6">
        <v>9.2942918000000017</v>
      </c>
      <c r="AE6">
        <v>12.556885224000002</v>
      </c>
      <c r="AF6">
        <v>0</v>
      </c>
      <c r="AG6">
        <v>0</v>
      </c>
      <c r="AH6">
        <v>38.846886999999995</v>
      </c>
      <c r="AI6">
        <v>0.80835499999999982</v>
      </c>
      <c r="AJ6">
        <v>0</v>
      </c>
      <c r="AK6">
        <v>12.763079999999997</v>
      </c>
      <c r="AL6">
        <v>20.155330000000003</v>
      </c>
      <c r="AM6">
        <v>0</v>
      </c>
      <c r="AN6">
        <v>0</v>
      </c>
      <c r="AO6">
        <v>7.3929239999999989</v>
      </c>
      <c r="AP6">
        <v>3.2862773999999995</v>
      </c>
      <c r="AQ6">
        <v>0</v>
      </c>
      <c r="AR6">
        <v>7.2908159999999986</v>
      </c>
      <c r="AS6">
        <v>8.2686753599999996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20.364361536218173</v>
      </c>
      <c r="BB6">
        <f t="shared" si="0"/>
        <v>649.51594673480759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51.79405503875968</v>
      </c>
      <c r="L7">
        <v>65.253560730688946</v>
      </c>
      <c r="M7">
        <v>0</v>
      </c>
      <c r="N7">
        <v>30.00311053872348</v>
      </c>
      <c r="O7">
        <v>50.379999843632724</v>
      </c>
      <c r="P7">
        <v>62.236866685826904</v>
      </c>
      <c r="Q7">
        <v>5.5401134751773062</v>
      </c>
      <c r="R7">
        <v>10.767704233576641</v>
      </c>
      <c r="S7">
        <v>6.7032297772567411</v>
      </c>
      <c r="T7">
        <v>0</v>
      </c>
      <c r="U7">
        <v>237.23611237592206</v>
      </c>
      <c r="V7">
        <v>5.2701641791044782</v>
      </c>
      <c r="W7">
        <v>8.8416865312777926</v>
      </c>
      <c r="X7">
        <v>37.469059405940591</v>
      </c>
      <c r="Y7">
        <v>0</v>
      </c>
      <c r="Z7">
        <v>1.6646652</v>
      </c>
      <c r="AA7">
        <v>7.1350682800000005</v>
      </c>
      <c r="AB7">
        <v>6.69038032</v>
      </c>
      <c r="AC7">
        <v>4.9163427199999994</v>
      </c>
      <c r="AD7">
        <v>9.2942918000000017</v>
      </c>
      <c r="AE7">
        <v>12.556885224000002</v>
      </c>
      <c r="AF7">
        <v>0</v>
      </c>
      <c r="AG7">
        <v>0</v>
      </c>
      <c r="AH7">
        <v>38.846886999999995</v>
      </c>
      <c r="AI7">
        <v>0.80835499999999982</v>
      </c>
      <c r="AJ7">
        <v>0</v>
      </c>
      <c r="AK7">
        <v>12.763079999999997</v>
      </c>
      <c r="AL7">
        <v>20.155330000000003</v>
      </c>
      <c r="AM7">
        <v>0</v>
      </c>
      <c r="AN7">
        <v>0</v>
      </c>
      <c r="AO7">
        <v>7.3929239999999989</v>
      </c>
      <c r="AP7">
        <v>3.2862773999999995</v>
      </c>
      <c r="AQ7">
        <v>0</v>
      </c>
      <c r="AR7">
        <v>7.2908159999999986</v>
      </c>
      <c r="AS7">
        <v>5.3985566399999989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21.574743800621455</v>
      </c>
      <c r="BB7">
        <f t="shared" si="0"/>
        <v>688.1207785992658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51.79405503875968</v>
      </c>
      <c r="L8">
        <v>65.253560730688946</v>
      </c>
      <c r="M8">
        <v>0</v>
      </c>
      <c r="N8">
        <v>30.00311053872348</v>
      </c>
      <c r="O8">
        <v>50.379999843632724</v>
      </c>
      <c r="P8">
        <v>62.236866685826904</v>
      </c>
      <c r="Q8">
        <v>5.5401134751773062</v>
      </c>
      <c r="R8">
        <v>10.767704233576641</v>
      </c>
      <c r="S8">
        <v>6.7032297772567411</v>
      </c>
      <c r="T8">
        <v>0</v>
      </c>
      <c r="U8">
        <v>237.23611237592206</v>
      </c>
      <c r="V8">
        <v>5.2701641791044782</v>
      </c>
      <c r="W8">
        <v>8.8416865312777926</v>
      </c>
      <c r="X8">
        <v>37.469059405940591</v>
      </c>
      <c r="Y8">
        <v>0</v>
      </c>
      <c r="Z8">
        <v>1.6646652</v>
      </c>
      <c r="AA8">
        <v>7.1350682800000005</v>
      </c>
      <c r="AB8">
        <v>6.69038032</v>
      </c>
      <c r="AC8">
        <v>4.9163427199999994</v>
      </c>
      <c r="AD8">
        <v>9.2942918000000017</v>
      </c>
      <c r="AE8">
        <v>12.556885224000002</v>
      </c>
      <c r="AF8">
        <v>0</v>
      </c>
      <c r="AG8">
        <v>0</v>
      </c>
      <c r="AH8">
        <v>38.846886999999995</v>
      </c>
      <c r="AI8">
        <v>0.80835499999999982</v>
      </c>
      <c r="AJ8">
        <v>0</v>
      </c>
      <c r="AK8">
        <v>12.763079999999997</v>
      </c>
      <c r="AL8">
        <v>20.155330000000003</v>
      </c>
      <c r="AM8">
        <v>0</v>
      </c>
      <c r="AN8">
        <v>0</v>
      </c>
      <c r="AO8">
        <v>7.3929239999999989</v>
      </c>
      <c r="AP8">
        <v>3.2862773999999995</v>
      </c>
      <c r="AQ8">
        <v>0</v>
      </c>
      <c r="AR8">
        <v>7.2908159999999986</v>
      </c>
      <c r="AS8">
        <v>5.3985566399999989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21.574743800621455</v>
      </c>
      <c r="BB8">
        <f t="shared" si="0"/>
        <v>688.1207785992658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51.79405503875968</v>
      </c>
      <c r="L9">
        <v>65.253560730688946</v>
      </c>
      <c r="M9">
        <v>0</v>
      </c>
      <c r="N9">
        <v>30.00311053872348</v>
      </c>
      <c r="O9">
        <v>50.379999843632724</v>
      </c>
      <c r="P9">
        <v>62.236866685826904</v>
      </c>
      <c r="Q9">
        <v>5.5401134751773062</v>
      </c>
      <c r="R9">
        <v>10.767704233576641</v>
      </c>
      <c r="S9">
        <v>6.7032297772567411</v>
      </c>
      <c r="T9">
        <v>0</v>
      </c>
      <c r="U9">
        <v>237.23611237592206</v>
      </c>
      <c r="V9">
        <v>5.2701641791044782</v>
      </c>
      <c r="W9">
        <v>8.8416865312777926</v>
      </c>
      <c r="X9">
        <v>37.469059405940591</v>
      </c>
      <c r="Y9">
        <v>0</v>
      </c>
      <c r="Z9">
        <v>1.6646652</v>
      </c>
      <c r="AA9">
        <v>7.1350682800000005</v>
      </c>
      <c r="AB9">
        <v>6.69038032</v>
      </c>
      <c r="AC9">
        <v>4.9163427199999994</v>
      </c>
      <c r="AD9">
        <v>9.2942918000000017</v>
      </c>
      <c r="AE9">
        <v>12.556885224000002</v>
      </c>
      <c r="AF9">
        <v>0</v>
      </c>
      <c r="AG9">
        <v>0</v>
      </c>
      <c r="AH9">
        <v>38.846886999999995</v>
      </c>
      <c r="AI9">
        <v>0.80835499999999982</v>
      </c>
      <c r="AJ9">
        <v>0</v>
      </c>
      <c r="AK9">
        <v>12.763079999999997</v>
      </c>
      <c r="AL9">
        <v>20.155330000000003</v>
      </c>
      <c r="AM9">
        <v>0</v>
      </c>
      <c r="AN9">
        <v>0</v>
      </c>
      <c r="AO9">
        <v>7.3929239999999989</v>
      </c>
      <c r="AP9">
        <v>3.2862773999999995</v>
      </c>
      <c r="AQ9">
        <v>0</v>
      </c>
      <c r="AR9">
        <v>7.2908159999999986</v>
      </c>
      <c r="AS9">
        <v>5.3985566399999989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21.574743800621455</v>
      </c>
      <c r="BB9">
        <f t="shared" si="0"/>
        <v>688.1207785992658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51.79405503875968</v>
      </c>
      <c r="L10">
        <v>65.253560730688946</v>
      </c>
      <c r="M10">
        <v>0</v>
      </c>
      <c r="N10">
        <v>30.00311053872348</v>
      </c>
      <c r="O10">
        <v>50.379999843632724</v>
      </c>
      <c r="P10">
        <v>62.236866685826904</v>
      </c>
      <c r="Q10">
        <v>5.5401134751773062</v>
      </c>
      <c r="R10">
        <v>10.767704233576641</v>
      </c>
      <c r="S10">
        <v>6.7032297772567411</v>
      </c>
      <c r="T10">
        <v>0</v>
      </c>
      <c r="U10">
        <v>237.23611237592206</v>
      </c>
      <c r="V10">
        <v>5.2701641791044782</v>
      </c>
      <c r="W10">
        <v>8.8416865312777926</v>
      </c>
      <c r="X10">
        <v>37.469059405940591</v>
      </c>
      <c r="Y10">
        <v>0</v>
      </c>
      <c r="Z10">
        <v>1.6646652</v>
      </c>
      <c r="AA10">
        <v>7.1350682800000005</v>
      </c>
      <c r="AB10">
        <v>6.69038032</v>
      </c>
      <c r="AC10">
        <v>4.9163427199999994</v>
      </c>
      <c r="AD10">
        <v>9.2942918000000017</v>
      </c>
      <c r="AE10">
        <v>12.556885224000002</v>
      </c>
      <c r="AF10">
        <v>0</v>
      </c>
      <c r="AG10">
        <v>0</v>
      </c>
      <c r="AH10">
        <v>38.846886999999995</v>
      </c>
      <c r="AI10">
        <v>0.80835499999999982</v>
      </c>
      <c r="AJ10">
        <v>0</v>
      </c>
      <c r="AK10">
        <v>12.763079999999997</v>
      </c>
      <c r="AL10">
        <v>20.155330000000003</v>
      </c>
      <c r="AM10">
        <v>0</v>
      </c>
      <c r="AN10">
        <v>0</v>
      </c>
      <c r="AO10">
        <v>7.3929239999999989</v>
      </c>
      <c r="AP10">
        <v>3.2862773999999995</v>
      </c>
      <c r="AQ10">
        <v>0</v>
      </c>
      <c r="AR10">
        <v>7.2908159999999986</v>
      </c>
      <c r="AS10">
        <v>5.3985566399999989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21.574743800621455</v>
      </c>
      <c r="BB10">
        <f t="shared" si="0"/>
        <v>688.1207785992658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51.793201726937269</v>
      </c>
      <c r="L11">
        <v>39.99687966321008</v>
      </c>
      <c r="M11">
        <v>0</v>
      </c>
      <c r="N11">
        <v>30.00311053872348</v>
      </c>
      <c r="O11">
        <v>50.379999843632724</v>
      </c>
      <c r="P11">
        <v>62.236866685826904</v>
      </c>
      <c r="Q11">
        <v>5.5401134751773062</v>
      </c>
      <c r="R11">
        <v>10.767704233576641</v>
      </c>
      <c r="S11">
        <v>6.7032297772567411</v>
      </c>
      <c r="T11">
        <v>0</v>
      </c>
      <c r="U11">
        <v>241.16844839942669</v>
      </c>
      <c r="V11">
        <v>5.2701641791044782</v>
      </c>
      <c r="W11">
        <v>8.8416865312777926</v>
      </c>
      <c r="X11">
        <v>37.469059405940591</v>
      </c>
      <c r="Y11">
        <v>0</v>
      </c>
      <c r="Z11">
        <v>1.6646652</v>
      </c>
      <c r="AA11">
        <v>6.0197999999999983</v>
      </c>
      <c r="AB11">
        <v>6.69038032</v>
      </c>
      <c r="AC11">
        <v>4.9163427199999994</v>
      </c>
      <c r="AD11">
        <v>9.2942918000000017</v>
      </c>
      <c r="AE11">
        <v>12.556885224000002</v>
      </c>
      <c r="AF11">
        <v>0</v>
      </c>
      <c r="AG11">
        <v>0</v>
      </c>
      <c r="AH11">
        <v>38.846886999999995</v>
      </c>
      <c r="AI11">
        <v>0.80835499999999982</v>
      </c>
      <c r="AJ11">
        <v>0</v>
      </c>
      <c r="AK11">
        <v>12.763079999999997</v>
      </c>
      <c r="AL11">
        <v>20.155330000000003</v>
      </c>
      <c r="AM11">
        <v>0</v>
      </c>
      <c r="AN11">
        <v>0</v>
      </c>
      <c r="AO11">
        <v>7.3929239999999989</v>
      </c>
      <c r="AP11">
        <v>3.2862773999999995</v>
      </c>
      <c r="AQ11">
        <v>0</v>
      </c>
      <c r="AR11">
        <v>7.2908159999999986</v>
      </c>
      <c r="AS11">
        <v>5.3985566399999989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20.892553620300994</v>
      </c>
      <c r="BB11">
        <f t="shared" si="0"/>
        <v>666.3625021437897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51.793201726937269</v>
      </c>
      <c r="L12">
        <v>39.99687966321008</v>
      </c>
      <c r="M12">
        <v>0</v>
      </c>
      <c r="N12">
        <v>30.00311053872348</v>
      </c>
      <c r="O12">
        <v>50.379999843632724</v>
      </c>
      <c r="P12">
        <v>62.236866685826904</v>
      </c>
      <c r="Q12">
        <v>5.5401134751773062</v>
      </c>
      <c r="R12">
        <v>10.767704233576641</v>
      </c>
      <c r="S12">
        <v>6.7032297772567411</v>
      </c>
      <c r="T12">
        <v>0</v>
      </c>
      <c r="U12">
        <v>241.16844839942669</v>
      </c>
      <c r="V12">
        <v>5.2701641791044782</v>
      </c>
      <c r="W12">
        <v>8.8416865312777926</v>
      </c>
      <c r="X12">
        <v>37.469059405940591</v>
      </c>
      <c r="Y12">
        <v>0</v>
      </c>
      <c r="Z12">
        <v>1.6646652</v>
      </c>
      <c r="AA12">
        <v>3.5685374399999996</v>
      </c>
      <c r="AB12">
        <v>6.69038032</v>
      </c>
      <c r="AC12">
        <v>4.9163427199999994</v>
      </c>
      <c r="AD12">
        <v>9.2942918000000017</v>
      </c>
      <c r="AE12">
        <v>12.556885224000002</v>
      </c>
      <c r="AF12">
        <v>0</v>
      </c>
      <c r="AG12">
        <v>0</v>
      </c>
      <c r="AH12">
        <v>38.846886999999995</v>
      </c>
      <c r="AI12">
        <v>0.80835499999999982</v>
      </c>
      <c r="AJ12">
        <v>0</v>
      </c>
      <c r="AK12">
        <v>12.763079999999997</v>
      </c>
      <c r="AL12">
        <v>20.155330000000003</v>
      </c>
      <c r="AM12">
        <v>0</v>
      </c>
      <c r="AN12">
        <v>0</v>
      </c>
      <c r="AO12">
        <v>7.3929239999999989</v>
      </c>
      <c r="AP12">
        <v>3.2862773999999995</v>
      </c>
      <c r="AQ12">
        <v>0</v>
      </c>
      <c r="AR12">
        <v>7.2908159999999986</v>
      </c>
      <c r="AS12">
        <v>5.3985566399999989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20.818035354300996</v>
      </c>
      <c r="BB12">
        <f t="shared" si="0"/>
        <v>663.98575784978971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51.793201726937269</v>
      </c>
      <c r="L13">
        <v>18.997963016939529</v>
      </c>
      <c r="M13">
        <v>0</v>
      </c>
      <c r="N13">
        <v>30.00311053872348</v>
      </c>
      <c r="O13">
        <v>50.379999843632724</v>
      </c>
      <c r="P13">
        <v>62.236866685826904</v>
      </c>
      <c r="Q13">
        <v>5.5401134751773062</v>
      </c>
      <c r="R13">
        <v>10.767704233576641</v>
      </c>
      <c r="S13">
        <v>6.7032297772567411</v>
      </c>
      <c r="T13">
        <v>0</v>
      </c>
      <c r="U13">
        <v>241.16844839942669</v>
      </c>
      <c r="V13">
        <v>5.2701641791044782</v>
      </c>
      <c r="W13">
        <v>8.8416865312777926</v>
      </c>
      <c r="X13">
        <v>37.469059405940591</v>
      </c>
      <c r="Y13">
        <v>0</v>
      </c>
      <c r="Z13">
        <v>1.6646652</v>
      </c>
      <c r="AA13">
        <v>3.5685374399999996</v>
      </c>
      <c r="AB13">
        <v>6.69038032</v>
      </c>
      <c r="AC13">
        <v>4.9163427199999994</v>
      </c>
      <c r="AD13">
        <v>9.2942918000000017</v>
      </c>
      <c r="AE13">
        <v>12.556885224000002</v>
      </c>
      <c r="AF13">
        <v>0</v>
      </c>
      <c r="AG13">
        <v>0</v>
      </c>
      <c r="AH13">
        <v>38.846886999999995</v>
      </c>
      <c r="AI13">
        <v>0.80835499999999982</v>
      </c>
      <c r="AJ13">
        <v>0</v>
      </c>
      <c r="AK13">
        <v>12.763079999999997</v>
      </c>
      <c r="AL13">
        <v>20.155330000000003</v>
      </c>
      <c r="AM13">
        <v>0</v>
      </c>
      <c r="AN13">
        <v>0</v>
      </c>
      <c r="AO13">
        <v>7.3929239999999989</v>
      </c>
      <c r="AP13">
        <v>3.2862773999999995</v>
      </c>
      <c r="AQ13">
        <v>0</v>
      </c>
      <c r="AR13">
        <v>7.2908159999999986</v>
      </c>
      <c r="AS13">
        <v>5.3985566399999989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20.17966829541669</v>
      </c>
      <c r="BB13">
        <f t="shared" si="0"/>
        <v>643.62520826240348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51.793201726937269</v>
      </c>
      <c r="L14">
        <v>18.997963016939529</v>
      </c>
      <c r="M14">
        <v>0</v>
      </c>
      <c r="N14">
        <v>30.00311053872348</v>
      </c>
      <c r="O14">
        <v>50.379999843632724</v>
      </c>
      <c r="P14">
        <v>62.236866685826904</v>
      </c>
      <c r="Q14">
        <v>5.5401134751773062</v>
      </c>
      <c r="R14">
        <v>10.767704233576641</v>
      </c>
      <c r="S14">
        <v>6.7032297772567411</v>
      </c>
      <c r="T14">
        <v>0</v>
      </c>
      <c r="U14">
        <v>241.16844839942669</v>
      </c>
      <c r="V14">
        <v>5.2701641791044782</v>
      </c>
      <c r="W14">
        <v>8.8416865312777926</v>
      </c>
      <c r="X14">
        <v>37.469059405940591</v>
      </c>
      <c r="Y14">
        <v>0</v>
      </c>
      <c r="Z14">
        <v>1.6646652</v>
      </c>
      <c r="AA14">
        <v>3.5685374399999996</v>
      </c>
      <c r="AB14">
        <v>6.69038032</v>
      </c>
      <c r="AC14">
        <v>4.9163427199999994</v>
      </c>
      <c r="AD14">
        <v>9.2942918000000017</v>
      </c>
      <c r="AE14">
        <v>12.556885224000002</v>
      </c>
      <c r="AF14">
        <v>0</v>
      </c>
      <c r="AG14">
        <v>0</v>
      </c>
      <c r="AH14">
        <v>38.846886999999995</v>
      </c>
      <c r="AI14">
        <v>0.80835499999999982</v>
      </c>
      <c r="AJ14">
        <v>0</v>
      </c>
      <c r="AK14">
        <v>12.763079999999997</v>
      </c>
      <c r="AL14">
        <v>20.155330000000003</v>
      </c>
      <c r="AM14">
        <v>0</v>
      </c>
      <c r="AN14">
        <v>0</v>
      </c>
      <c r="AO14">
        <v>7.3929239999999989</v>
      </c>
      <c r="AP14">
        <v>3.2862773999999995</v>
      </c>
      <c r="AQ14">
        <v>0</v>
      </c>
      <c r="AR14">
        <v>7.2908159999999986</v>
      </c>
      <c r="AS14">
        <v>5.3985566399999989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20.17966829541669</v>
      </c>
      <c r="BB14">
        <f t="shared" si="0"/>
        <v>643.62520826240348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51.789828668438147</v>
      </c>
      <c r="L15">
        <v>65.253245894174896</v>
      </c>
      <c r="M15">
        <v>0</v>
      </c>
      <c r="N15">
        <v>30.00311053872348</v>
      </c>
      <c r="O15">
        <v>50.379999843632724</v>
      </c>
      <c r="P15">
        <v>62.236866685826904</v>
      </c>
      <c r="Q15">
        <v>5.5401134751773062</v>
      </c>
      <c r="R15">
        <v>10.767704233576641</v>
      </c>
      <c r="S15">
        <v>6.7032297772567411</v>
      </c>
      <c r="T15">
        <v>0</v>
      </c>
      <c r="U15">
        <v>241.16844839942669</v>
      </c>
      <c r="V15">
        <v>5.2701641791044782</v>
      </c>
      <c r="W15">
        <v>8.8416865312777926</v>
      </c>
      <c r="X15">
        <v>37.469059405940591</v>
      </c>
      <c r="Y15">
        <v>0</v>
      </c>
      <c r="Z15">
        <v>1.6646652</v>
      </c>
      <c r="AA15">
        <v>3.5685374399999996</v>
      </c>
      <c r="AB15">
        <v>6.69038032</v>
      </c>
      <c r="AC15">
        <v>4.9163427199999994</v>
      </c>
      <c r="AD15">
        <v>9.2942918000000017</v>
      </c>
      <c r="AE15">
        <v>12.556885224000002</v>
      </c>
      <c r="AF15">
        <v>0</v>
      </c>
      <c r="AG15">
        <v>0</v>
      </c>
      <c r="AH15">
        <v>38.846886999999995</v>
      </c>
      <c r="AI15">
        <v>0.80835499999999982</v>
      </c>
      <c r="AJ15">
        <v>0</v>
      </c>
      <c r="AK15">
        <v>12.763079999999997</v>
      </c>
      <c r="AL15">
        <v>20.155330000000003</v>
      </c>
      <c r="AM15">
        <v>0</v>
      </c>
      <c r="AN15">
        <v>0</v>
      </c>
      <c r="AO15">
        <v>7.3929239999999989</v>
      </c>
      <c r="AP15">
        <v>2.9283659999999996</v>
      </c>
      <c r="AQ15">
        <v>0</v>
      </c>
      <c r="AR15">
        <v>13.319759999999999</v>
      </c>
      <c r="AS15">
        <v>5.3985566399999989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21.758125715100384</v>
      </c>
      <c r="BB15">
        <f t="shared" si="0"/>
        <v>693.96969326145597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51.789828668438147</v>
      </c>
      <c r="L16">
        <v>65.253245894174896</v>
      </c>
      <c r="M16">
        <v>0</v>
      </c>
      <c r="N16">
        <v>30.00311053872348</v>
      </c>
      <c r="O16">
        <v>50.379999843632724</v>
      </c>
      <c r="P16">
        <v>62.236866685826904</v>
      </c>
      <c r="Q16">
        <v>5.5401134751773062</v>
      </c>
      <c r="R16">
        <v>10.767704233576641</v>
      </c>
      <c r="S16">
        <v>6.7032297772567411</v>
      </c>
      <c r="T16">
        <v>0</v>
      </c>
      <c r="U16">
        <v>241.16844839942669</v>
      </c>
      <c r="V16">
        <v>5.2701641791044782</v>
      </c>
      <c r="W16">
        <v>8.8416865312777926</v>
      </c>
      <c r="X16">
        <v>37.469059405940591</v>
      </c>
      <c r="Y16">
        <v>0</v>
      </c>
      <c r="Z16">
        <v>1.6646652</v>
      </c>
      <c r="AA16">
        <v>3.5685374399999996</v>
      </c>
      <c r="AB16">
        <v>6.69038032</v>
      </c>
      <c r="AC16">
        <v>4.9163427199999994</v>
      </c>
      <c r="AD16">
        <v>9.2942918000000017</v>
      </c>
      <c r="AE16">
        <v>12.556885224000002</v>
      </c>
      <c r="AF16">
        <v>0</v>
      </c>
      <c r="AG16">
        <v>0</v>
      </c>
      <c r="AH16">
        <v>38.846886999999995</v>
      </c>
      <c r="AI16">
        <v>0.80835499999999982</v>
      </c>
      <c r="AJ16">
        <v>0</v>
      </c>
      <c r="AK16">
        <v>12.763079999999997</v>
      </c>
      <c r="AL16">
        <v>20.155330000000003</v>
      </c>
      <c r="AM16">
        <v>0</v>
      </c>
      <c r="AN16">
        <v>0</v>
      </c>
      <c r="AO16">
        <v>7.3929239999999989</v>
      </c>
      <c r="AP16">
        <v>2.9283659999999996</v>
      </c>
      <c r="AQ16">
        <v>0</v>
      </c>
      <c r="AR16">
        <v>13.319759999999999</v>
      </c>
      <c r="AS16">
        <v>5.3985566399999989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21.758125715100384</v>
      </c>
      <c r="BB16">
        <f t="shared" si="0"/>
        <v>693.96969326145597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51.793201726937269</v>
      </c>
      <c r="L17">
        <v>65.253245894174896</v>
      </c>
      <c r="M17">
        <v>0</v>
      </c>
      <c r="N17">
        <v>30.00311053872348</v>
      </c>
      <c r="O17">
        <v>50.379999843632724</v>
      </c>
      <c r="P17">
        <v>62.236866685826904</v>
      </c>
      <c r="Q17">
        <v>5.5401134751773062</v>
      </c>
      <c r="R17">
        <v>10.767704233576641</v>
      </c>
      <c r="S17">
        <v>6.7032297772567411</v>
      </c>
      <c r="T17">
        <v>0</v>
      </c>
      <c r="U17">
        <v>241.16844839942669</v>
      </c>
      <c r="V17">
        <v>5.2701641791044782</v>
      </c>
      <c r="W17">
        <v>8.8416865312777926</v>
      </c>
      <c r="X17">
        <v>37.469059405940591</v>
      </c>
      <c r="Y17">
        <v>0</v>
      </c>
      <c r="Z17">
        <v>1.6646652</v>
      </c>
      <c r="AA17">
        <v>3.5685374399999996</v>
      </c>
      <c r="AB17">
        <v>6.69038032</v>
      </c>
      <c r="AC17">
        <v>4.9163427199999994</v>
      </c>
      <c r="AD17">
        <v>9.2942918000000017</v>
      </c>
      <c r="AE17">
        <v>12.556885224000002</v>
      </c>
      <c r="AF17">
        <v>0</v>
      </c>
      <c r="AG17">
        <v>0</v>
      </c>
      <c r="AH17">
        <v>38.846886999999995</v>
      </c>
      <c r="AI17">
        <v>3.556762</v>
      </c>
      <c r="AJ17">
        <v>0</v>
      </c>
      <c r="AK17">
        <v>12.763079999999997</v>
      </c>
      <c r="AL17">
        <v>20.155330000000003</v>
      </c>
      <c r="AM17">
        <v>0</v>
      </c>
      <c r="AN17">
        <v>0</v>
      </c>
      <c r="AO17">
        <v>7.3929239999999989</v>
      </c>
      <c r="AP17">
        <v>2.9283659999999996</v>
      </c>
      <c r="AQ17">
        <v>0</v>
      </c>
      <c r="AR17">
        <v>7.2908159999999986</v>
      </c>
      <c r="AS17">
        <v>8.2686753599999996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21.745751865027007</v>
      </c>
      <c r="BB17">
        <f t="shared" si="0"/>
        <v>693.57502189002832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51.793201726937269</v>
      </c>
      <c r="L18">
        <v>65.253245894174896</v>
      </c>
      <c r="M18">
        <v>0</v>
      </c>
      <c r="N18">
        <v>30.00311053872348</v>
      </c>
      <c r="O18">
        <v>50.379999843632724</v>
      </c>
      <c r="P18">
        <v>62.236866685826904</v>
      </c>
      <c r="Q18">
        <v>5.5401134751773062</v>
      </c>
      <c r="R18">
        <v>10.767704233576641</v>
      </c>
      <c r="S18">
        <v>6.7032297772567411</v>
      </c>
      <c r="T18">
        <v>0</v>
      </c>
      <c r="U18">
        <v>241.16844839942669</v>
      </c>
      <c r="V18">
        <v>5.2701641791044782</v>
      </c>
      <c r="W18">
        <v>8.8416865312777926</v>
      </c>
      <c r="X18">
        <v>37.469059405940591</v>
      </c>
      <c r="Y18">
        <v>0</v>
      </c>
      <c r="Z18">
        <v>1.6646652</v>
      </c>
      <c r="AA18">
        <v>3.5685374399999996</v>
      </c>
      <c r="AB18">
        <v>6.69038032</v>
      </c>
      <c r="AC18">
        <v>4.9163427199999994</v>
      </c>
      <c r="AD18">
        <v>9.2942918000000017</v>
      </c>
      <c r="AE18">
        <v>12.556885224000002</v>
      </c>
      <c r="AF18">
        <v>0</v>
      </c>
      <c r="AG18">
        <v>0</v>
      </c>
      <c r="AH18">
        <v>38.846886999999995</v>
      </c>
      <c r="AI18">
        <v>3.556762</v>
      </c>
      <c r="AJ18">
        <v>0</v>
      </c>
      <c r="AK18">
        <v>12.763079999999997</v>
      </c>
      <c r="AL18">
        <v>20.155330000000003</v>
      </c>
      <c r="AM18">
        <v>0</v>
      </c>
      <c r="AN18">
        <v>0</v>
      </c>
      <c r="AO18">
        <v>7.3929239999999989</v>
      </c>
      <c r="AP18">
        <v>2.9283659999999996</v>
      </c>
      <c r="AQ18">
        <v>0</v>
      </c>
      <c r="AR18">
        <v>7.2908159999999986</v>
      </c>
      <c r="AS18">
        <v>8.2686753599999996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21.745751865027007</v>
      </c>
      <c r="BB18">
        <f t="shared" si="0"/>
        <v>693.57502189002832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51.793201726937269</v>
      </c>
      <c r="L19">
        <v>65.253245894174896</v>
      </c>
      <c r="M19">
        <v>0</v>
      </c>
      <c r="N19">
        <v>30.00311053872348</v>
      </c>
      <c r="O19">
        <v>50.379999843632724</v>
      </c>
      <c r="P19">
        <v>62.236866685826904</v>
      </c>
      <c r="Q19">
        <v>5.5401134751773062</v>
      </c>
      <c r="R19">
        <v>10.767704233576641</v>
      </c>
      <c r="S19">
        <v>6.7032297772567411</v>
      </c>
      <c r="T19">
        <v>0</v>
      </c>
      <c r="U19">
        <v>241.16844839942669</v>
      </c>
      <c r="V19">
        <v>5.2701641791044782</v>
      </c>
      <c r="W19">
        <v>8.8416865312777926</v>
      </c>
      <c r="X19">
        <v>37.469059405940591</v>
      </c>
      <c r="Y19">
        <v>0</v>
      </c>
      <c r="Z19">
        <v>1.6646652</v>
      </c>
      <c r="AA19">
        <v>3.5685374399999996</v>
      </c>
      <c r="AB19">
        <v>6.69038032</v>
      </c>
      <c r="AC19">
        <v>4.9163427199999994</v>
      </c>
      <c r="AD19">
        <v>9.2942918000000017</v>
      </c>
      <c r="AE19">
        <v>12.556885224000002</v>
      </c>
      <c r="AF19">
        <v>0</v>
      </c>
      <c r="AG19">
        <v>0</v>
      </c>
      <c r="AH19">
        <v>38.846886999999995</v>
      </c>
      <c r="AI19">
        <v>3.556762</v>
      </c>
      <c r="AJ19">
        <v>0</v>
      </c>
      <c r="AK19">
        <v>12.763079999999997</v>
      </c>
      <c r="AL19">
        <v>20.155330000000003</v>
      </c>
      <c r="AM19">
        <v>0</v>
      </c>
      <c r="AN19">
        <v>0</v>
      </c>
      <c r="AO19">
        <v>7.3929239999999989</v>
      </c>
      <c r="AP19">
        <v>2.9283659999999996</v>
      </c>
      <c r="AQ19">
        <v>0</v>
      </c>
      <c r="AR19">
        <v>7.2908159999999986</v>
      </c>
      <c r="AS19">
        <v>8.2686753599999996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21.745751865027007</v>
      </c>
      <c r="BB19">
        <f t="shared" si="0"/>
        <v>693.57502189002832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51.793201726937269</v>
      </c>
      <c r="L20">
        <v>65.253245894174896</v>
      </c>
      <c r="M20">
        <v>0</v>
      </c>
      <c r="N20">
        <v>30.00311053872348</v>
      </c>
      <c r="O20">
        <v>50.379999843632724</v>
      </c>
      <c r="P20">
        <v>62.236866685826904</v>
      </c>
      <c r="Q20">
        <v>5.5401134751773062</v>
      </c>
      <c r="R20">
        <v>10.767704233576641</v>
      </c>
      <c r="S20">
        <v>6.7032297772567411</v>
      </c>
      <c r="T20">
        <v>0</v>
      </c>
      <c r="U20">
        <v>241.16844839942669</v>
      </c>
      <c r="V20">
        <v>5.2701641791044782</v>
      </c>
      <c r="W20">
        <v>8.8416865312777926</v>
      </c>
      <c r="X20">
        <v>37.469059405940591</v>
      </c>
      <c r="Y20">
        <v>0</v>
      </c>
      <c r="Z20">
        <v>1.6646652</v>
      </c>
      <c r="AA20">
        <v>3.5685374399999996</v>
      </c>
      <c r="AB20">
        <v>6.69038032</v>
      </c>
      <c r="AC20">
        <v>4.9163427199999994</v>
      </c>
      <c r="AD20">
        <v>9.2942918000000017</v>
      </c>
      <c r="AE20">
        <v>12.556885224000002</v>
      </c>
      <c r="AF20">
        <v>0</v>
      </c>
      <c r="AG20">
        <v>0</v>
      </c>
      <c r="AH20">
        <v>38.846886999999995</v>
      </c>
      <c r="AI20">
        <v>3.556762</v>
      </c>
      <c r="AJ20">
        <v>0</v>
      </c>
      <c r="AK20">
        <v>12.763079999999997</v>
      </c>
      <c r="AL20">
        <v>20.155330000000003</v>
      </c>
      <c r="AM20">
        <v>0</v>
      </c>
      <c r="AN20">
        <v>0</v>
      </c>
      <c r="AO20">
        <v>7.3929239999999989</v>
      </c>
      <c r="AP20">
        <v>2.9283659999999996</v>
      </c>
      <c r="AQ20">
        <v>0</v>
      </c>
      <c r="AR20">
        <v>8.6928959999999993</v>
      </c>
      <c r="AS20">
        <v>5.3985566399999989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21.701123303027007</v>
      </c>
      <c r="BB20">
        <f t="shared" si="0"/>
        <v>692.15161173202853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51.793201726937269</v>
      </c>
      <c r="L21">
        <v>65.253245894174896</v>
      </c>
      <c r="M21">
        <v>0</v>
      </c>
      <c r="N21">
        <v>30.00311053872348</v>
      </c>
      <c r="O21">
        <v>50.379999843632724</v>
      </c>
      <c r="P21">
        <v>62.236866685826904</v>
      </c>
      <c r="Q21">
        <v>5.5401134751773062</v>
      </c>
      <c r="R21">
        <v>10.767704233576641</v>
      </c>
      <c r="S21">
        <v>6.7032297772567411</v>
      </c>
      <c r="T21">
        <v>0</v>
      </c>
      <c r="U21">
        <v>241.16844839942669</v>
      </c>
      <c r="V21">
        <v>5.2701641791044782</v>
      </c>
      <c r="W21">
        <v>8.8416865312777926</v>
      </c>
      <c r="X21">
        <v>37.469059405940591</v>
      </c>
      <c r="Y21">
        <v>0</v>
      </c>
      <c r="Z21">
        <v>1.6646652</v>
      </c>
      <c r="AA21">
        <v>3.5685374399999996</v>
      </c>
      <c r="AB21">
        <v>6.69038032</v>
      </c>
      <c r="AC21">
        <v>4.9163427199999994</v>
      </c>
      <c r="AD21">
        <v>9.2822125759999992</v>
      </c>
      <c r="AE21">
        <v>12.556885224000002</v>
      </c>
      <c r="AF21">
        <v>0</v>
      </c>
      <c r="AG21">
        <v>0</v>
      </c>
      <c r="AH21">
        <v>38.846886999999995</v>
      </c>
      <c r="AI21">
        <v>3.556762</v>
      </c>
      <c r="AJ21">
        <v>0</v>
      </c>
      <c r="AK21">
        <v>12.763079999999997</v>
      </c>
      <c r="AL21">
        <v>20.155330000000003</v>
      </c>
      <c r="AM21">
        <v>0</v>
      </c>
      <c r="AN21">
        <v>0</v>
      </c>
      <c r="AO21">
        <v>7.1688959999999993</v>
      </c>
      <c r="AP21">
        <v>2.9283659999999996</v>
      </c>
      <c r="AQ21">
        <v>0</v>
      </c>
      <c r="AR21">
        <v>8.6928959999999993</v>
      </c>
      <c r="AS21">
        <v>5.3985566399999989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21.693945771027007</v>
      </c>
      <c r="BB21">
        <f t="shared" si="0"/>
        <v>691.92268204002858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51.793201726937269</v>
      </c>
      <c r="L22">
        <v>65.253245894174896</v>
      </c>
      <c r="M22">
        <v>0</v>
      </c>
      <c r="N22">
        <v>30.00311053872348</v>
      </c>
      <c r="O22">
        <v>50.379999843632724</v>
      </c>
      <c r="P22">
        <v>62.236866685826904</v>
      </c>
      <c r="Q22">
        <v>5.5401134751773062</v>
      </c>
      <c r="R22">
        <v>10.767704233576641</v>
      </c>
      <c r="S22">
        <v>6.7032297772567411</v>
      </c>
      <c r="T22">
        <v>0</v>
      </c>
      <c r="U22">
        <v>241.16844839942669</v>
      </c>
      <c r="V22">
        <v>5.2701641791044782</v>
      </c>
      <c r="W22">
        <v>8.8416865312777926</v>
      </c>
      <c r="X22">
        <v>37.469059405940591</v>
      </c>
      <c r="Y22">
        <v>0</v>
      </c>
      <c r="Z22">
        <v>1.6646652</v>
      </c>
      <c r="AA22">
        <v>3.5685374399999996</v>
      </c>
      <c r="AB22">
        <v>6.69038032</v>
      </c>
      <c r="AC22">
        <v>4.9163427199999994</v>
      </c>
      <c r="AD22">
        <v>9.2822125759999992</v>
      </c>
      <c r="AE22">
        <v>12.556885224000002</v>
      </c>
      <c r="AF22">
        <v>0</v>
      </c>
      <c r="AG22">
        <v>0</v>
      </c>
      <c r="AH22">
        <v>38.846886999999995</v>
      </c>
      <c r="AI22">
        <v>3.556762</v>
      </c>
      <c r="AJ22">
        <v>0</v>
      </c>
      <c r="AK22">
        <v>12.763079999999997</v>
      </c>
      <c r="AL22">
        <v>20.155330000000003</v>
      </c>
      <c r="AM22">
        <v>0</v>
      </c>
      <c r="AN22">
        <v>0</v>
      </c>
      <c r="AO22">
        <v>7.1688959999999993</v>
      </c>
      <c r="AP22">
        <v>2.9283659999999996</v>
      </c>
      <c r="AQ22">
        <v>0</v>
      </c>
      <c r="AR22">
        <v>8.6928959999999993</v>
      </c>
      <c r="AS22">
        <v>5.3985566399999989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21.693945771027007</v>
      </c>
      <c r="BB22">
        <f t="shared" si="0"/>
        <v>691.92268204002858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51.793201726937269</v>
      </c>
      <c r="L23">
        <v>65.253245894174896</v>
      </c>
      <c r="M23">
        <v>0</v>
      </c>
      <c r="N23">
        <v>30.00311053872348</v>
      </c>
      <c r="O23">
        <v>50.379999843632724</v>
      </c>
      <c r="P23">
        <v>62.236866685826904</v>
      </c>
      <c r="Q23">
        <v>5.5401134751773062</v>
      </c>
      <c r="R23">
        <v>10.767704233576641</v>
      </c>
      <c r="S23">
        <v>6.7032297772567411</v>
      </c>
      <c r="T23">
        <v>0</v>
      </c>
      <c r="U23">
        <v>241.16844839942669</v>
      </c>
      <c r="V23">
        <v>5.2701641791044782</v>
      </c>
      <c r="W23">
        <v>8.8416865312777926</v>
      </c>
      <c r="X23">
        <v>37.469059405940591</v>
      </c>
      <c r="Y23">
        <v>0</v>
      </c>
      <c r="Z23">
        <v>1.6646652</v>
      </c>
      <c r="AA23">
        <v>6.2204599999999992</v>
      </c>
      <c r="AB23">
        <v>6.69038032</v>
      </c>
      <c r="AC23">
        <v>4.9163427199999994</v>
      </c>
      <c r="AD23">
        <v>9.2822125759999992</v>
      </c>
      <c r="AE23">
        <v>12.556885224000002</v>
      </c>
      <c r="AF23">
        <v>0</v>
      </c>
      <c r="AG23">
        <v>0</v>
      </c>
      <c r="AH23">
        <v>38.846886999999995</v>
      </c>
      <c r="AI23">
        <v>3.556762</v>
      </c>
      <c r="AJ23">
        <v>0</v>
      </c>
      <c r="AK23">
        <v>12.763079999999997</v>
      </c>
      <c r="AL23">
        <v>20.155330000000003</v>
      </c>
      <c r="AM23">
        <v>0</v>
      </c>
      <c r="AN23">
        <v>0</v>
      </c>
      <c r="AO23">
        <v>7.1688959999999993</v>
      </c>
      <c r="AP23">
        <v>2.9283659999999996</v>
      </c>
      <c r="AQ23">
        <v>0</v>
      </c>
      <c r="AR23">
        <v>13.319759999999999</v>
      </c>
      <c r="AS23">
        <v>5.3985566399999989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21.915220665027007</v>
      </c>
      <c r="BB23">
        <f t="shared" si="0"/>
        <v>698.98019370602844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51.793201726937269</v>
      </c>
      <c r="L24">
        <v>65.253245894174896</v>
      </c>
      <c r="M24">
        <v>0</v>
      </c>
      <c r="N24">
        <v>30.00311053872348</v>
      </c>
      <c r="O24">
        <v>50.379999843632724</v>
      </c>
      <c r="P24">
        <v>62.236866685826904</v>
      </c>
      <c r="Q24">
        <v>5.5401134751773062</v>
      </c>
      <c r="R24">
        <v>10.767704233576641</v>
      </c>
      <c r="S24">
        <v>6.7032297772567411</v>
      </c>
      <c r="T24">
        <v>0</v>
      </c>
      <c r="U24">
        <v>241.16844839942669</v>
      </c>
      <c r="V24">
        <v>5.2701641791044782</v>
      </c>
      <c r="W24">
        <v>8.8416865312777926</v>
      </c>
      <c r="X24">
        <v>37.469059405940591</v>
      </c>
      <c r="Y24">
        <v>0</v>
      </c>
      <c r="Z24">
        <v>1.6646652</v>
      </c>
      <c r="AA24">
        <v>6.8224399999999994</v>
      </c>
      <c r="AB24">
        <v>6.69038032</v>
      </c>
      <c r="AC24">
        <v>4.9163427199999994</v>
      </c>
      <c r="AD24">
        <v>9.2822125759999992</v>
      </c>
      <c r="AE24">
        <v>12.556885224000002</v>
      </c>
      <c r="AF24">
        <v>0</v>
      </c>
      <c r="AG24">
        <v>0</v>
      </c>
      <c r="AH24">
        <v>38.846886999999995</v>
      </c>
      <c r="AI24">
        <v>0.80835499999999982</v>
      </c>
      <c r="AJ24">
        <v>0</v>
      </c>
      <c r="AK24">
        <v>12.763079999999997</v>
      </c>
      <c r="AL24">
        <v>20.155330000000003</v>
      </c>
      <c r="AM24">
        <v>0</v>
      </c>
      <c r="AN24">
        <v>0</v>
      </c>
      <c r="AO24">
        <v>7.1688959999999993</v>
      </c>
      <c r="AP24">
        <v>2.9283659999999996</v>
      </c>
      <c r="AQ24">
        <v>0</v>
      </c>
      <c r="AR24">
        <v>13.319759999999999</v>
      </c>
      <c r="AS24">
        <v>8.2686753599999996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21.937221129027005</v>
      </c>
      <c r="BB24">
        <f t="shared" si="0"/>
        <v>699.68188496202845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51.793201726937269</v>
      </c>
      <c r="L25">
        <v>65.253245894174896</v>
      </c>
      <c r="M25">
        <v>0</v>
      </c>
      <c r="N25">
        <v>30.00311053872348</v>
      </c>
      <c r="O25">
        <v>50.379999843632724</v>
      </c>
      <c r="P25">
        <v>62.236866685826904</v>
      </c>
      <c r="Q25">
        <v>5.5401134751773062</v>
      </c>
      <c r="R25">
        <v>10.767704233576641</v>
      </c>
      <c r="S25">
        <v>6.7032297772567411</v>
      </c>
      <c r="T25">
        <v>0</v>
      </c>
      <c r="U25">
        <v>241.16844839942669</v>
      </c>
      <c r="V25">
        <v>5.2701641791044782</v>
      </c>
      <c r="W25">
        <v>8.8416865312777926</v>
      </c>
      <c r="X25">
        <v>37.469059405940591</v>
      </c>
      <c r="Y25">
        <v>0</v>
      </c>
      <c r="Z25">
        <v>1.6646652</v>
      </c>
      <c r="AA25">
        <v>7.1370748800000001</v>
      </c>
      <c r="AB25">
        <v>6.69038032</v>
      </c>
      <c r="AC25">
        <v>4.9163427199999994</v>
      </c>
      <c r="AD25">
        <v>9.2822125759999992</v>
      </c>
      <c r="AE25">
        <v>12.556885224000002</v>
      </c>
      <c r="AF25">
        <v>0</v>
      </c>
      <c r="AG25">
        <v>0</v>
      </c>
      <c r="AH25">
        <v>38.846886999999995</v>
      </c>
      <c r="AI25">
        <v>0.80835499999999982</v>
      </c>
      <c r="AJ25">
        <v>0</v>
      </c>
      <c r="AK25">
        <v>12.763079999999997</v>
      </c>
      <c r="AL25">
        <v>20.155330000000003</v>
      </c>
      <c r="AM25">
        <v>0</v>
      </c>
      <c r="AN25">
        <v>0</v>
      </c>
      <c r="AO25">
        <v>7.1688959999999993</v>
      </c>
      <c r="AP25">
        <v>2.9283659999999996</v>
      </c>
      <c r="AQ25">
        <v>0</v>
      </c>
      <c r="AR25">
        <v>7.2908159999999986</v>
      </c>
      <c r="AS25">
        <v>5.3985566399999989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21.67625441702701</v>
      </c>
      <c r="BB25">
        <f t="shared" si="0"/>
        <v>691.35842383402837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51.793201726937269</v>
      </c>
      <c r="L26">
        <v>65.253726720868258</v>
      </c>
      <c r="M26">
        <v>0</v>
      </c>
      <c r="N26">
        <v>30.00311053872348</v>
      </c>
      <c r="O26">
        <v>50.379999843632724</v>
      </c>
      <c r="P26">
        <v>62.236866685826904</v>
      </c>
      <c r="Q26">
        <v>5.5401134751773062</v>
      </c>
      <c r="R26">
        <v>10.767704233576641</v>
      </c>
      <c r="S26">
        <v>6.7032297772567411</v>
      </c>
      <c r="T26">
        <v>0</v>
      </c>
      <c r="U26">
        <v>241.16844839942669</v>
      </c>
      <c r="V26">
        <v>5.2701641791044782</v>
      </c>
      <c r="W26">
        <v>8.8416865312777926</v>
      </c>
      <c r="X26">
        <v>37.469059405940591</v>
      </c>
      <c r="Y26">
        <v>0</v>
      </c>
      <c r="Z26">
        <v>1.6646652</v>
      </c>
      <c r="AA26">
        <v>7.1370748800000001</v>
      </c>
      <c r="AB26">
        <v>6.69038032</v>
      </c>
      <c r="AC26">
        <v>4.9163427199999994</v>
      </c>
      <c r="AD26">
        <v>9.2822125759999992</v>
      </c>
      <c r="AE26">
        <v>12.556885224000002</v>
      </c>
      <c r="AF26">
        <v>0</v>
      </c>
      <c r="AG26">
        <v>0</v>
      </c>
      <c r="AH26">
        <v>38.846886999999995</v>
      </c>
      <c r="AI26">
        <v>1.2933680000000001</v>
      </c>
      <c r="AJ26">
        <v>0</v>
      </c>
      <c r="AK26">
        <v>12.763079999999997</v>
      </c>
      <c r="AL26">
        <v>20.155330000000003</v>
      </c>
      <c r="AM26">
        <v>0</v>
      </c>
      <c r="AN26">
        <v>0</v>
      </c>
      <c r="AO26">
        <v>7.1688959999999993</v>
      </c>
      <c r="AP26">
        <v>2.9283659999999996</v>
      </c>
      <c r="AQ26">
        <v>0</v>
      </c>
      <c r="AR26">
        <v>7.2908159999999986</v>
      </c>
      <c r="AS26">
        <v>5.3985566399999989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21.691013503756245</v>
      </c>
      <c r="BB26">
        <f t="shared" si="0"/>
        <v>691.82915857399257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51.793201726937269</v>
      </c>
      <c r="L27">
        <v>65.253245894174896</v>
      </c>
      <c r="M27">
        <v>0</v>
      </c>
      <c r="N27">
        <v>30.00311053872348</v>
      </c>
      <c r="O27">
        <v>50.379999843632724</v>
      </c>
      <c r="P27">
        <v>62.236866685826904</v>
      </c>
      <c r="Q27">
        <v>5.5401134751773062</v>
      </c>
      <c r="R27">
        <v>10.767704233576641</v>
      </c>
      <c r="S27">
        <v>6.7032297772567411</v>
      </c>
      <c r="T27">
        <v>0</v>
      </c>
      <c r="U27">
        <v>241.16844839942669</v>
      </c>
      <c r="V27">
        <v>5.2701641791044782</v>
      </c>
      <c r="W27">
        <v>8.8416865312777926</v>
      </c>
      <c r="X27">
        <v>37.469059405940591</v>
      </c>
      <c r="Y27">
        <v>0</v>
      </c>
      <c r="Z27">
        <v>1.6646652</v>
      </c>
      <c r="AA27">
        <v>6.8224399999999994</v>
      </c>
      <c r="AB27">
        <v>6.69038032</v>
      </c>
      <c r="AC27">
        <v>4.9163427199999994</v>
      </c>
      <c r="AD27">
        <v>9.2822125759999992</v>
      </c>
      <c r="AE27">
        <v>12.556885224000002</v>
      </c>
      <c r="AF27">
        <v>0</v>
      </c>
      <c r="AG27">
        <v>0</v>
      </c>
      <c r="AH27">
        <v>38.846886999999995</v>
      </c>
      <c r="AI27">
        <v>2.5867360000000001</v>
      </c>
      <c r="AJ27">
        <v>0</v>
      </c>
      <c r="AK27">
        <v>12.763079999999997</v>
      </c>
      <c r="AL27">
        <v>20.155330000000003</v>
      </c>
      <c r="AM27">
        <v>0</v>
      </c>
      <c r="AN27">
        <v>0</v>
      </c>
      <c r="AO27">
        <v>7.1688959999999993</v>
      </c>
      <c r="AP27">
        <v>2.9283659999999996</v>
      </c>
      <c r="AQ27">
        <v>0</v>
      </c>
      <c r="AR27">
        <v>7.2908159999999986</v>
      </c>
      <c r="AS27">
        <v>5.3985566399999989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21.720752423027008</v>
      </c>
      <c r="BB27">
        <f t="shared" si="0"/>
        <v>692.77767194802846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51.793201726937269</v>
      </c>
      <c r="L28">
        <v>65.253245894174896</v>
      </c>
      <c r="M28">
        <v>0</v>
      </c>
      <c r="N28">
        <v>30.00311053872348</v>
      </c>
      <c r="O28">
        <v>50.379999843632724</v>
      </c>
      <c r="P28">
        <v>62.236866685826904</v>
      </c>
      <c r="Q28">
        <v>5.5401134751773062</v>
      </c>
      <c r="R28">
        <v>10.767704233576641</v>
      </c>
      <c r="S28">
        <v>6.7032297772567411</v>
      </c>
      <c r="T28">
        <v>0</v>
      </c>
      <c r="U28">
        <v>241.16844839942669</v>
      </c>
      <c r="V28">
        <v>5.2701641791044782</v>
      </c>
      <c r="W28">
        <v>8.8416865312777926</v>
      </c>
      <c r="X28">
        <v>37.469059405940591</v>
      </c>
      <c r="Y28">
        <v>0</v>
      </c>
      <c r="Z28">
        <v>1.6646652</v>
      </c>
      <c r="AA28">
        <v>6.2204599999999992</v>
      </c>
      <c r="AB28">
        <v>6.69038032</v>
      </c>
      <c r="AC28">
        <v>4.9163427199999994</v>
      </c>
      <c r="AD28">
        <v>9.2822125759999992</v>
      </c>
      <c r="AE28">
        <v>12.556885224000002</v>
      </c>
      <c r="AF28">
        <v>0</v>
      </c>
      <c r="AG28">
        <v>0</v>
      </c>
      <c r="AH28">
        <v>38.846886999999995</v>
      </c>
      <c r="AI28">
        <v>12.416332799999999</v>
      </c>
      <c r="AJ28">
        <v>0</v>
      </c>
      <c r="AK28">
        <v>12.763079999999997</v>
      </c>
      <c r="AL28">
        <v>20.155330000000003</v>
      </c>
      <c r="AM28">
        <v>0</v>
      </c>
      <c r="AN28">
        <v>0</v>
      </c>
      <c r="AO28">
        <v>7.1688959999999993</v>
      </c>
      <c r="AP28">
        <v>2.9283659999999996</v>
      </c>
      <c r="AQ28">
        <v>0</v>
      </c>
      <c r="AR28">
        <v>7.2908159999999986</v>
      </c>
      <c r="AS28">
        <v>5.3985566399999989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22.001271801027009</v>
      </c>
      <c r="BB28">
        <f t="shared" si="0"/>
        <v>701.72476937002841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51.793201726937269</v>
      </c>
      <c r="L29">
        <v>65.253245894174896</v>
      </c>
      <c r="M29">
        <v>0</v>
      </c>
      <c r="N29">
        <v>30.00311053872348</v>
      </c>
      <c r="O29">
        <v>50.379999843632724</v>
      </c>
      <c r="P29">
        <v>62.236866685826904</v>
      </c>
      <c r="Q29">
        <v>5.5401134751773062</v>
      </c>
      <c r="R29">
        <v>10.767704233576641</v>
      </c>
      <c r="S29">
        <v>6.7032297772567411</v>
      </c>
      <c r="T29">
        <v>0</v>
      </c>
      <c r="U29">
        <v>241.16844839942669</v>
      </c>
      <c r="V29">
        <v>5.2701641791044782</v>
      </c>
      <c r="W29">
        <v>8.8416865312777926</v>
      </c>
      <c r="X29">
        <v>37.469059405940591</v>
      </c>
      <c r="Y29">
        <v>0</v>
      </c>
      <c r="Z29">
        <v>1.6646652</v>
      </c>
      <c r="AA29">
        <v>3.5685374399999996</v>
      </c>
      <c r="AB29">
        <v>6.69038032</v>
      </c>
      <c r="AC29">
        <v>4.9163427199999994</v>
      </c>
      <c r="AD29">
        <v>9.2822125759999992</v>
      </c>
      <c r="AE29">
        <v>12.556885224000002</v>
      </c>
      <c r="AF29">
        <v>0</v>
      </c>
      <c r="AG29">
        <v>0</v>
      </c>
      <c r="AH29">
        <v>38.846886999999995</v>
      </c>
      <c r="AI29">
        <v>12.416332799999999</v>
      </c>
      <c r="AJ29">
        <v>0</v>
      </c>
      <c r="AK29">
        <v>12.763079999999997</v>
      </c>
      <c r="AL29">
        <v>21.247200000000007</v>
      </c>
      <c r="AM29">
        <v>0</v>
      </c>
      <c r="AN29">
        <v>0</v>
      </c>
      <c r="AO29">
        <v>7.1688959999999993</v>
      </c>
      <c r="AP29">
        <v>2.9283659999999996</v>
      </c>
      <c r="AQ29">
        <v>0</v>
      </c>
      <c r="AR29">
        <v>7.2908159999999986</v>
      </c>
      <c r="AS29">
        <v>5.3985566399999989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21.953846379977094</v>
      </c>
      <c r="BB29">
        <f t="shared" si="0"/>
        <v>700.21214223107825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51.793201726937269</v>
      </c>
      <c r="L30">
        <v>65.253245894174896</v>
      </c>
      <c r="M30">
        <v>0</v>
      </c>
      <c r="N30">
        <v>30.00311053872348</v>
      </c>
      <c r="O30">
        <v>50.379999843632724</v>
      </c>
      <c r="P30">
        <v>62.236866685826904</v>
      </c>
      <c r="Q30">
        <v>5.5401134751773062</v>
      </c>
      <c r="R30">
        <v>10.767704233576641</v>
      </c>
      <c r="S30">
        <v>6.7032297772567411</v>
      </c>
      <c r="T30">
        <v>0</v>
      </c>
      <c r="U30">
        <v>241.16844839942669</v>
      </c>
      <c r="V30">
        <v>5.2701641791044782</v>
      </c>
      <c r="W30">
        <v>8.8416865312777926</v>
      </c>
      <c r="X30">
        <v>37.469059405940591</v>
      </c>
      <c r="Y30">
        <v>0</v>
      </c>
      <c r="Z30">
        <v>1.6646652</v>
      </c>
      <c r="AA30">
        <v>0</v>
      </c>
      <c r="AB30">
        <v>6.69038032</v>
      </c>
      <c r="AC30">
        <v>4.9163427199999994</v>
      </c>
      <c r="AD30">
        <v>9.2822125759999992</v>
      </c>
      <c r="AE30">
        <v>12.556885224000002</v>
      </c>
      <c r="AF30">
        <v>0</v>
      </c>
      <c r="AG30">
        <v>0</v>
      </c>
      <c r="AH30">
        <v>38.846886999999995</v>
      </c>
      <c r="AI30">
        <v>12.416332799999999</v>
      </c>
      <c r="AJ30">
        <v>0</v>
      </c>
      <c r="AK30">
        <v>12.763079999999997</v>
      </c>
      <c r="AL30">
        <v>21.247200000000007</v>
      </c>
      <c r="AM30">
        <v>0</v>
      </c>
      <c r="AN30">
        <v>0</v>
      </c>
      <c r="AO30">
        <v>7.1688959999999993</v>
      </c>
      <c r="AP30">
        <v>2.9283659999999996</v>
      </c>
      <c r="AQ30">
        <v>0</v>
      </c>
      <c r="AR30">
        <v>7.2908159999999986</v>
      </c>
      <c r="AS30">
        <v>5.3985566399999989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21.845362725977097</v>
      </c>
      <c r="BB30">
        <f t="shared" si="0"/>
        <v>696.75208844507824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51.793201726937269</v>
      </c>
      <c r="L31">
        <v>65.253727406152393</v>
      </c>
      <c r="M31">
        <v>0</v>
      </c>
      <c r="N31">
        <v>30.00311053872348</v>
      </c>
      <c r="O31">
        <v>50.379999843632724</v>
      </c>
      <c r="P31">
        <v>62.236866685826904</v>
      </c>
      <c r="Q31">
        <v>5.5401134751773062</v>
      </c>
      <c r="R31">
        <v>10.767704233576641</v>
      </c>
      <c r="S31">
        <v>6.7032297772567411</v>
      </c>
      <c r="T31">
        <v>0</v>
      </c>
      <c r="U31">
        <v>241.16844839942669</v>
      </c>
      <c r="V31">
        <v>4.6072325556818177</v>
      </c>
      <c r="W31">
        <v>8.8416865312777926</v>
      </c>
      <c r="X31">
        <v>37.469059405940591</v>
      </c>
      <c r="Y31">
        <v>0</v>
      </c>
      <c r="Z31">
        <v>1.6646652</v>
      </c>
      <c r="AA31">
        <v>0</v>
      </c>
      <c r="AB31">
        <v>6.69038032</v>
      </c>
      <c r="AC31">
        <v>4.9163427199999994</v>
      </c>
      <c r="AD31">
        <v>9.2822125759999992</v>
      </c>
      <c r="AE31">
        <v>12.556885224000002</v>
      </c>
      <c r="AF31">
        <v>0</v>
      </c>
      <c r="AG31">
        <v>0</v>
      </c>
      <c r="AH31">
        <v>38.846886999999995</v>
      </c>
      <c r="AI31">
        <v>12.416332799999999</v>
      </c>
      <c r="AJ31">
        <v>0</v>
      </c>
      <c r="AK31">
        <v>12.763079999999997</v>
      </c>
      <c r="AL31">
        <v>21.247200000000007</v>
      </c>
      <c r="AM31">
        <v>0</v>
      </c>
      <c r="AN31">
        <v>0</v>
      </c>
      <c r="AO31">
        <v>7.1688959999999993</v>
      </c>
      <c r="AP31">
        <v>2.9283659999999996</v>
      </c>
      <c r="AQ31">
        <v>0</v>
      </c>
      <c r="AR31">
        <v>13.319759999999999</v>
      </c>
      <c r="AS31">
        <v>8.2686753599999996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22.09575581790671</v>
      </c>
      <c r="BB31">
        <f t="shared" si="0"/>
        <v>704.73830796170353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51.793201726937269</v>
      </c>
      <c r="L32">
        <v>65.253729939832681</v>
      </c>
      <c r="M32">
        <v>0</v>
      </c>
      <c r="N32">
        <v>30.00311053872348</v>
      </c>
      <c r="O32">
        <v>50.379999843632724</v>
      </c>
      <c r="P32">
        <v>62.236866685826904</v>
      </c>
      <c r="Q32">
        <v>5.5401134751773062</v>
      </c>
      <c r="R32">
        <v>10.767704233576641</v>
      </c>
      <c r="S32">
        <v>6.7032297772567411</v>
      </c>
      <c r="T32">
        <v>0</v>
      </c>
      <c r="U32">
        <v>241.16844839942669</v>
      </c>
      <c r="V32">
        <v>4.6072325556818177</v>
      </c>
      <c r="W32">
        <v>8.8416865312777926</v>
      </c>
      <c r="X32">
        <v>37.469059405940591</v>
      </c>
      <c r="Y32">
        <v>0</v>
      </c>
      <c r="Z32">
        <v>1.6646652</v>
      </c>
      <c r="AA32">
        <v>0</v>
      </c>
      <c r="AB32">
        <v>6.69038032</v>
      </c>
      <c r="AC32">
        <v>4.9163427199999994</v>
      </c>
      <c r="AD32">
        <v>9.2822125759999992</v>
      </c>
      <c r="AE32">
        <v>12.556885224000002</v>
      </c>
      <c r="AF32">
        <v>0</v>
      </c>
      <c r="AG32">
        <v>0</v>
      </c>
      <c r="AH32">
        <v>38.846886999999995</v>
      </c>
      <c r="AI32">
        <v>12.416332799999999</v>
      </c>
      <c r="AJ32">
        <v>0</v>
      </c>
      <c r="AK32">
        <v>12.763079999999997</v>
      </c>
      <c r="AL32">
        <v>21.247200000000007</v>
      </c>
      <c r="AM32">
        <v>0</v>
      </c>
      <c r="AN32">
        <v>0</v>
      </c>
      <c r="AO32">
        <v>7.1688959999999993</v>
      </c>
      <c r="AP32">
        <v>2.9283659999999996</v>
      </c>
      <c r="AQ32">
        <v>0</v>
      </c>
      <c r="AR32">
        <v>13.319759999999999</v>
      </c>
      <c r="AS32">
        <v>8.2686753599999996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22.095755897632191</v>
      </c>
      <c r="BB32">
        <f t="shared" si="0"/>
        <v>704.73831041565825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51.789483479113258</v>
      </c>
      <c r="L33">
        <v>65.253451751348749</v>
      </c>
      <c r="M33">
        <v>0</v>
      </c>
      <c r="N33">
        <v>30.00311053872348</v>
      </c>
      <c r="O33">
        <v>50.379999843632724</v>
      </c>
      <c r="P33">
        <v>62.236866685826904</v>
      </c>
      <c r="Q33">
        <v>5.5401134751773062</v>
      </c>
      <c r="R33">
        <v>10.767704233576641</v>
      </c>
      <c r="S33">
        <v>6.7032297772567411</v>
      </c>
      <c r="T33">
        <v>0</v>
      </c>
      <c r="U33">
        <v>241.16844839942669</v>
      </c>
      <c r="V33">
        <v>4.6072325556818177</v>
      </c>
      <c r="W33">
        <v>8.8416865312777926</v>
      </c>
      <c r="X33">
        <v>37.469059405940591</v>
      </c>
      <c r="Y33">
        <v>0</v>
      </c>
      <c r="Z33">
        <v>1.6646652</v>
      </c>
      <c r="AA33">
        <v>0</v>
      </c>
      <c r="AB33">
        <v>6.69038032</v>
      </c>
      <c r="AC33">
        <v>4.9163427199999994</v>
      </c>
      <c r="AD33">
        <v>9.2822125759999992</v>
      </c>
      <c r="AE33">
        <v>12.556885224000002</v>
      </c>
      <c r="AF33">
        <v>0</v>
      </c>
      <c r="AG33">
        <v>0</v>
      </c>
      <c r="AH33">
        <v>38.846886999999995</v>
      </c>
      <c r="AI33">
        <v>12.416332799999999</v>
      </c>
      <c r="AJ33">
        <v>0</v>
      </c>
      <c r="AK33">
        <v>12.763079999999997</v>
      </c>
      <c r="AL33">
        <v>21.247200000000007</v>
      </c>
      <c r="AM33">
        <v>0</v>
      </c>
      <c r="AN33">
        <v>0</v>
      </c>
      <c r="AO33">
        <v>7.1688959999999993</v>
      </c>
      <c r="AP33">
        <v>2.9283659999999996</v>
      </c>
      <c r="AQ33">
        <v>0</v>
      </c>
      <c r="AR33">
        <v>13.319759999999999</v>
      </c>
      <c r="AS33">
        <v>8.2686753599999996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22.095634454535972</v>
      </c>
      <c r="BB33">
        <f t="shared" si="0"/>
        <v>704.7344354224465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51.789483479113258</v>
      </c>
      <c r="L34">
        <v>65.253451751348749</v>
      </c>
      <c r="M34">
        <v>0</v>
      </c>
      <c r="N34">
        <v>30.00311053872348</v>
      </c>
      <c r="O34">
        <v>50.379999843632724</v>
      </c>
      <c r="P34">
        <v>62.236866685826904</v>
      </c>
      <c r="Q34">
        <v>5.5401134751773062</v>
      </c>
      <c r="R34">
        <v>10.767704233576641</v>
      </c>
      <c r="S34">
        <v>6.7032297772567411</v>
      </c>
      <c r="T34">
        <v>0</v>
      </c>
      <c r="U34">
        <v>241.16844839942669</v>
      </c>
      <c r="V34">
        <v>4.6072325556818177</v>
      </c>
      <c r="W34">
        <v>8.8416865312777926</v>
      </c>
      <c r="X34">
        <v>37.469059405940591</v>
      </c>
      <c r="Y34">
        <v>0</v>
      </c>
      <c r="Z34">
        <v>1.6646652</v>
      </c>
      <c r="AA34">
        <v>0</v>
      </c>
      <c r="AB34">
        <v>6.69038032</v>
      </c>
      <c r="AC34">
        <v>4.9163427199999994</v>
      </c>
      <c r="AD34">
        <v>9.2822125759999992</v>
      </c>
      <c r="AE34">
        <v>12.556885224000002</v>
      </c>
      <c r="AF34">
        <v>0</v>
      </c>
      <c r="AG34">
        <v>0</v>
      </c>
      <c r="AH34">
        <v>38.846886999999995</v>
      </c>
      <c r="AI34">
        <v>3.8801039999999993</v>
      </c>
      <c r="AJ34">
        <v>0</v>
      </c>
      <c r="AK34">
        <v>12.763079999999997</v>
      </c>
      <c r="AL34">
        <v>21.247200000000007</v>
      </c>
      <c r="AM34">
        <v>0</v>
      </c>
      <c r="AN34">
        <v>0</v>
      </c>
      <c r="AO34">
        <v>7.1688959999999993</v>
      </c>
      <c r="AP34">
        <v>2.9283659999999996</v>
      </c>
      <c r="AQ34">
        <v>0</v>
      </c>
      <c r="AR34">
        <v>8.4124799999999986</v>
      </c>
      <c r="AS34">
        <v>8.2686753599999996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21.686951756535969</v>
      </c>
      <c r="BB34">
        <f t="shared" si="0"/>
        <v>691.69960932044648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23.504895437262359</v>
      </c>
      <c r="L35">
        <v>31.322538616280735</v>
      </c>
      <c r="M35">
        <v>0</v>
      </c>
      <c r="N35">
        <v>30.00311053872348</v>
      </c>
      <c r="O35">
        <v>50.379999843632724</v>
      </c>
      <c r="P35">
        <v>62.236866685826904</v>
      </c>
      <c r="Q35">
        <v>1.0005653996101362</v>
      </c>
      <c r="R35">
        <v>3.0013123568702289</v>
      </c>
      <c r="S35">
        <v>2.0004226100151743</v>
      </c>
      <c r="T35">
        <v>0</v>
      </c>
      <c r="U35">
        <v>241.16844839942669</v>
      </c>
      <c r="V35">
        <v>1.505221066666667</v>
      </c>
      <c r="W35">
        <v>8.8416865312777926</v>
      </c>
      <c r="X35">
        <v>37.469059405940591</v>
      </c>
      <c r="Y35">
        <v>0</v>
      </c>
      <c r="Z35">
        <v>3.3293303999999999</v>
      </c>
      <c r="AA35">
        <v>0</v>
      </c>
      <c r="AB35">
        <v>6.69038032</v>
      </c>
      <c r="AC35">
        <v>4.9163427199999994</v>
      </c>
      <c r="AD35">
        <v>9.2822125759999992</v>
      </c>
      <c r="AE35">
        <v>12.556885224000002</v>
      </c>
      <c r="AF35">
        <v>0</v>
      </c>
      <c r="AG35">
        <v>0</v>
      </c>
      <c r="AH35">
        <v>38.846886999999995</v>
      </c>
      <c r="AI35">
        <v>3.556762</v>
      </c>
      <c r="AJ35">
        <v>0</v>
      </c>
      <c r="AK35">
        <v>12.763079999999997</v>
      </c>
      <c r="AL35">
        <v>20.155330000000003</v>
      </c>
      <c r="AM35">
        <v>0</v>
      </c>
      <c r="AN35">
        <v>0</v>
      </c>
      <c r="AO35">
        <v>7.1688959999999993</v>
      </c>
      <c r="AP35">
        <v>2.9283659999999996</v>
      </c>
      <c r="AQ35">
        <v>0</v>
      </c>
      <c r="AR35">
        <v>7.2908159999999986</v>
      </c>
      <c r="AS35">
        <v>5.8085735999999999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19.082930837897901</v>
      </c>
      <c r="BB35">
        <f t="shared" si="0"/>
        <v>608.64505789363545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23.504895437262359</v>
      </c>
      <c r="L36">
        <v>31.322538616280735</v>
      </c>
      <c r="M36">
        <v>0</v>
      </c>
      <c r="N36">
        <v>30.00311053872348</v>
      </c>
      <c r="O36">
        <v>50.379999843632724</v>
      </c>
      <c r="P36">
        <v>62.236866685826904</v>
      </c>
      <c r="Q36">
        <v>1.0005653996101362</v>
      </c>
      <c r="R36">
        <v>3.0013123568702289</v>
      </c>
      <c r="S36">
        <v>2.0004226100151743</v>
      </c>
      <c r="T36">
        <v>0</v>
      </c>
      <c r="U36">
        <v>241.16844839942669</v>
      </c>
      <c r="V36">
        <v>1.505221066666667</v>
      </c>
      <c r="W36">
        <v>8.8416865312777926</v>
      </c>
      <c r="X36">
        <v>37.469059405940591</v>
      </c>
      <c r="Y36">
        <v>0</v>
      </c>
      <c r="Z36">
        <v>3.3293303999999999</v>
      </c>
      <c r="AA36">
        <v>0</v>
      </c>
      <c r="AB36">
        <v>6.69038032</v>
      </c>
      <c r="AC36">
        <v>4.9163427199999994</v>
      </c>
      <c r="AD36">
        <v>9.2822125759999992</v>
      </c>
      <c r="AE36">
        <v>12.556885224000002</v>
      </c>
      <c r="AF36">
        <v>0</v>
      </c>
      <c r="AG36">
        <v>0</v>
      </c>
      <c r="AH36">
        <v>38.846886999999995</v>
      </c>
      <c r="AI36">
        <v>3.556762</v>
      </c>
      <c r="AJ36">
        <v>0</v>
      </c>
      <c r="AK36">
        <v>12.763079999999997</v>
      </c>
      <c r="AL36">
        <v>20.155330000000003</v>
      </c>
      <c r="AM36">
        <v>0</v>
      </c>
      <c r="AN36">
        <v>0</v>
      </c>
      <c r="AO36">
        <v>7.1688959999999993</v>
      </c>
      <c r="AP36">
        <v>2.9283659999999996</v>
      </c>
      <c r="AQ36">
        <v>0</v>
      </c>
      <c r="AR36">
        <v>7.2908159999999986</v>
      </c>
      <c r="AS36">
        <v>5.8085735999999999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19.082930837897901</v>
      </c>
      <c r="BB36">
        <f t="shared" si="0"/>
        <v>608.64505789363545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23.504895437262359</v>
      </c>
      <c r="L37">
        <v>31.322538616280735</v>
      </c>
      <c r="M37">
        <v>0</v>
      </c>
      <c r="N37">
        <v>30.00311053872348</v>
      </c>
      <c r="O37">
        <v>50.379999843632724</v>
      </c>
      <c r="P37">
        <v>62.236866685826904</v>
      </c>
      <c r="Q37">
        <v>1.0005653996101362</v>
      </c>
      <c r="R37">
        <v>3.0013123568702289</v>
      </c>
      <c r="S37">
        <v>2.0004226100151743</v>
      </c>
      <c r="T37">
        <v>0</v>
      </c>
      <c r="U37">
        <v>241.16844839942669</v>
      </c>
      <c r="V37">
        <v>0</v>
      </c>
      <c r="W37">
        <v>8.5682576291430266</v>
      </c>
      <c r="X37">
        <v>36.334558423166342</v>
      </c>
      <c r="Y37">
        <v>0</v>
      </c>
      <c r="Z37">
        <v>3.3293303999999999</v>
      </c>
      <c r="AA37">
        <v>0</v>
      </c>
      <c r="AB37">
        <v>6.69038032</v>
      </c>
      <c r="AC37">
        <v>4.9163427199999994</v>
      </c>
      <c r="AD37">
        <v>9.2822125759999992</v>
      </c>
      <c r="AE37">
        <v>12.556885224000002</v>
      </c>
      <c r="AF37">
        <v>0</v>
      </c>
      <c r="AG37">
        <v>0</v>
      </c>
      <c r="AH37">
        <v>38.846886999999995</v>
      </c>
      <c r="AI37">
        <v>3.556762</v>
      </c>
      <c r="AJ37">
        <v>0</v>
      </c>
      <c r="AK37">
        <v>12.763079999999997</v>
      </c>
      <c r="AL37">
        <v>20.155330000000003</v>
      </c>
      <c r="AM37">
        <v>0</v>
      </c>
      <c r="AN37">
        <v>0</v>
      </c>
      <c r="AO37">
        <v>7.1688959999999993</v>
      </c>
      <c r="AP37">
        <v>2.9283659999999996</v>
      </c>
      <c r="AQ37">
        <v>0</v>
      </c>
      <c r="AR37">
        <v>7.2908159999999986</v>
      </c>
      <c r="AS37">
        <v>5.8085735999999999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18.994370970020537</v>
      </c>
      <c r="BB37">
        <f t="shared" si="0"/>
        <v>605.82046680993722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23.504895437262359</v>
      </c>
      <c r="L38">
        <v>31.322538616280735</v>
      </c>
      <c r="M38">
        <v>0</v>
      </c>
      <c r="N38">
        <v>30.00311053872348</v>
      </c>
      <c r="O38">
        <v>50.379999843632724</v>
      </c>
      <c r="P38">
        <v>62.236866685826904</v>
      </c>
      <c r="Q38">
        <v>1.0005653996101362</v>
      </c>
      <c r="R38">
        <v>3.0013123568702289</v>
      </c>
      <c r="S38">
        <v>2.0004226100151743</v>
      </c>
      <c r="T38">
        <v>0</v>
      </c>
      <c r="U38">
        <v>241.16844839942669</v>
      </c>
      <c r="V38">
        <v>0</v>
      </c>
      <c r="W38">
        <v>8.5682576291430266</v>
      </c>
      <c r="X38">
        <v>36.334558423166342</v>
      </c>
      <c r="Y38">
        <v>0</v>
      </c>
      <c r="Z38">
        <v>3.3293303999999999</v>
      </c>
      <c r="AA38">
        <v>0</v>
      </c>
      <c r="AB38">
        <v>6.69038032</v>
      </c>
      <c r="AC38">
        <v>4.9163427199999994</v>
      </c>
      <c r="AD38">
        <v>9.2822125759999992</v>
      </c>
      <c r="AE38">
        <v>12.556885224000002</v>
      </c>
      <c r="AF38">
        <v>0</v>
      </c>
      <c r="AG38">
        <v>0</v>
      </c>
      <c r="AH38">
        <v>38.846886999999995</v>
      </c>
      <c r="AI38">
        <v>3.556762</v>
      </c>
      <c r="AJ38">
        <v>0</v>
      </c>
      <c r="AK38">
        <v>12.763079999999997</v>
      </c>
      <c r="AL38">
        <v>20.155330000000003</v>
      </c>
      <c r="AM38">
        <v>0</v>
      </c>
      <c r="AN38">
        <v>0</v>
      </c>
      <c r="AO38">
        <v>7.1688959999999993</v>
      </c>
      <c r="AP38">
        <v>2.9283659999999996</v>
      </c>
      <c r="AQ38">
        <v>0</v>
      </c>
      <c r="AR38">
        <v>7.2908159999999986</v>
      </c>
      <c r="AS38">
        <v>5.8085735999999999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18.994370970020537</v>
      </c>
      <c r="BB38">
        <f t="shared" si="0"/>
        <v>605.82046680993722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23.504895437262359</v>
      </c>
      <c r="L39">
        <v>33.179079468946668</v>
      </c>
      <c r="M39">
        <v>0</v>
      </c>
      <c r="N39">
        <v>30.00311053872348</v>
      </c>
      <c r="O39">
        <v>50.379999843632724</v>
      </c>
      <c r="P39">
        <v>62.236866685826904</v>
      </c>
      <c r="Q39">
        <v>1.0005653996101362</v>
      </c>
      <c r="R39">
        <v>3.0013123568702289</v>
      </c>
      <c r="S39">
        <v>2.0004226100151743</v>
      </c>
      <c r="T39">
        <v>0</v>
      </c>
      <c r="U39">
        <v>241.16844839942669</v>
      </c>
      <c r="V39">
        <v>0</v>
      </c>
      <c r="W39">
        <v>5.0003290043290036</v>
      </c>
      <c r="X39">
        <v>17.996703890141756</v>
      </c>
      <c r="Y39">
        <v>0</v>
      </c>
      <c r="Z39">
        <v>3.3293303999999999</v>
      </c>
      <c r="AA39">
        <v>0</v>
      </c>
      <c r="AB39">
        <v>6.69038032</v>
      </c>
      <c r="AC39">
        <v>4.9163427199999994</v>
      </c>
      <c r="AD39">
        <v>9.2822125759999992</v>
      </c>
      <c r="AE39">
        <v>12.556885224000002</v>
      </c>
      <c r="AF39">
        <v>0</v>
      </c>
      <c r="AG39">
        <v>0</v>
      </c>
      <c r="AH39">
        <v>38.846886999999995</v>
      </c>
      <c r="AI39">
        <v>3.556762</v>
      </c>
      <c r="AJ39">
        <v>0</v>
      </c>
      <c r="AK39">
        <v>12.763079999999997</v>
      </c>
      <c r="AL39">
        <v>20.155330000000003</v>
      </c>
      <c r="AM39">
        <v>0</v>
      </c>
      <c r="AN39">
        <v>0</v>
      </c>
      <c r="AO39">
        <v>7.1688959999999993</v>
      </c>
      <c r="AP39">
        <v>2.9283659999999996</v>
      </c>
      <c r="AQ39">
        <v>0</v>
      </c>
      <c r="AR39">
        <v>7.2908159999999986</v>
      </c>
      <c r="AS39">
        <v>5.8085735999999999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18.384874080445737</v>
      </c>
      <c r="BB39">
        <f t="shared" si="0"/>
        <v>586.38072139433939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23.504895437262359</v>
      </c>
      <c r="L40">
        <v>33.179079468946668</v>
      </c>
      <c r="M40">
        <v>0</v>
      </c>
      <c r="N40">
        <v>30.00311053872348</v>
      </c>
      <c r="O40">
        <v>50.379999843632724</v>
      </c>
      <c r="P40">
        <v>62.236866685826904</v>
      </c>
      <c r="Q40">
        <v>1.0005653996101362</v>
      </c>
      <c r="R40">
        <v>3.0013123568702289</v>
      </c>
      <c r="S40">
        <v>2.0004226100151743</v>
      </c>
      <c r="T40">
        <v>0</v>
      </c>
      <c r="U40">
        <v>241.16844839942669</v>
      </c>
      <c r="V40">
        <v>0</v>
      </c>
      <c r="W40">
        <v>5.0003290043290036</v>
      </c>
      <c r="X40">
        <v>17.996703890141756</v>
      </c>
      <c r="Y40">
        <v>0</v>
      </c>
      <c r="Z40">
        <v>3.3293303999999999</v>
      </c>
      <c r="AA40">
        <v>0</v>
      </c>
      <c r="AB40">
        <v>6.69038032</v>
      </c>
      <c r="AC40">
        <v>4.9163427199999994</v>
      </c>
      <c r="AD40">
        <v>9.2822125759999992</v>
      </c>
      <c r="AE40">
        <v>12.556885224000002</v>
      </c>
      <c r="AF40">
        <v>0</v>
      </c>
      <c r="AG40">
        <v>0</v>
      </c>
      <c r="AH40">
        <v>38.846886999999995</v>
      </c>
      <c r="AI40">
        <v>3.556762</v>
      </c>
      <c r="AJ40">
        <v>0</v>
      </c>
      <c r="AK40">
        <v>12.763079999999997</v>
      </c>
      <c r="AL40">
        <v>20.155330000000003</v>
      </c>
      <c r="AM40">
        <v>0</v>
      </c>
      <c r="AN40">
        <v>0</v>
      </c>
      <c r="AO40">
        <v>7.1688959999999993</v>
      </c>
      <c r="AP40">
        <v>2.9283659999999996</v>
      </c>
      <c r="AQ40">
        <v>0</v>
      </c>
      <c r="AR40">
        <v>7.2908159999999986</v>
      </c>
      <c r="AS40">
        <v>5.8085735999999999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18.384874080445737</v>
      </c>
      <c r="BB40">
        <f t="shared" si="0"/>
        <v>586.38072139433939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23.916490601027562</v>
      </c>
      <c r="L41">
        <v>31.322538616280735</v>
      </c>
      <c r="M41">
        <v>0</v>
      </c>
      <c r="N41">
        <v>30.00311053872348</v>
      </c>
      <c r="O41">
        <v>50.379999843632724</v>
      </c>
      <c r="P41">
        <v>62.236866685826904</v>
      </c>
      <c r="Q41">
        <v>1.00028984565394</v>
      </c>
      <c r="R41">
        <v>3.0006625000000002</v>
      </c>
      <c r="S41">
        <v>2.0004924863387981</v>
      </c>
      <c r="T41">
        <v>0</v>
      </c>
      <c r="U41">
        <v>241.16844839942669</v>
      </c>
      <c r="V41">
        <v>0</v>
      </c>
      <c r="W41">
        <v>5.0003290043290036</v>
      </c>
      <c r="X41">
        <v>17.996703890141756</v>
      </c>
      <c r="Y41">
        <v>0</v>
      </c>
      <c r="Z41">
        <v>3.3293303999999999</v>
      </c>
      <c r="AA41">
        <v>0</v>
      </c>
      <c r="AB41">
        <v>6.69038032</v>
      </c>
      <c r="AC41">
        <v>4.9163427199999994</v>
      </c>
      <c r="AD41">
        <v>9.2822125759999992</v>
      </c>
      <c r="AE41">
        <v>12.556885224000002</v>
      </c>
      <c r="AF41">
        <v>0</v>
      </c>
      <c r="AG41">
        <v>0</v>
      </c>
      <c r="AH41">
        <v>38.846886999999995</v>
      </c>
      <c r="AI41">
        <v>0.80835499999999982</v>
      </c>
      <c r="AJ41">
        <v>0</v>
      </c>
      <c r="AK41">
        <v>12.763079999999997</v>
      </c>
      <c r="AL41">
        <v>20.155330000000003</v>
      </c>
      <c r="AM41">
        <v>0</v>
      </c>
      <c r="AN41">
        <v>0</v>
      </c>
      <c r="AO41">
        <v>7.1688959999999993</v>
      </c>
      <c r="AP41">
        <v>2.9283659999999996</v>
      </c>
      <c r="AQ41">
        <v>0</v>
      </c>
      <c r="AR41">
        <v>8.4124799999999986</v>
      </c>
      <c r="AS41">
        <v>7.1752967999999999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18.333017418743545</v>
      </c>
      <c r="BB41">
        <f t="shared" si="0"/>
        <v>584.72675703263792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23.731762321726382</v>
      </c>
      <c r="L42">
        <v>31.322538616280735</v>
      </c>
      <c r="M42">
        <v>0</v>
      </c>
      <c r="N42">
        <v>30.00311053872348</v>
      </c>
      <c r="O42">
        <v>50.379999843632724</v>
      </c>
      <c r="P42">
        <v>62.236866685826904</v>
      </c>
      <c r="Q42">
        <v>1.00028984565394</v>
      </c>
      <c r="R42">
        <v>3.0006625000000002</v>
      </c>
      <c r="S42">
        <v>2.0004924863387981</v>
      </c>
      <c r="T42">
        <v>0</v>
      </c>
      <c r="U42">
        <v>241.16844839942669</v>
      </c>
      <c r="V42">
        <v>0</v>
      </c>
      <c r="W42">
        <v>5.0003290043290036</v>
      </c>
      <c r="X42">
        <v>17.996703890141756</v>
      </c>
      <c r="Y42">
        <v>0</v>
      </c>
      <c r="Z42">
        <v>3.3293303999999999</v>
      </c>
      <c r="AA42">
        <v>0</v>
      </c>
      <c r="AB42">
        <v>6.69038032</v>
      </c>
      <c r="AC42">
        <v>4.9163427199999994</v>
      </c>
      <c r="AD42">
        <v>9.2822125759999992</v>
      </c>
      <c r="AE42">
        <v>12.556885224000002</v>
      </c>
      <c r="AF42">
        <v>0</v>
      </c>
      <c r="AG42">
        <v>0</v>
      </c>
      <c r="AH42">
        <v>38.846886999999995</v>
      </c>
      <c r="AI42">
        <v>0.80835499999999982</v>
      </c>
      <c r="AJ42">
        <v>0</v>
      </c>
      <c r="AK42">
        <v>12.763079999999997</v>
      </c>
      <c r="AL42">
        <v>20.155330000000003</v>
      </c>
      <c r="AM42">
        <v>0</v>
      </c>
      <c r="AN42">
        <v>0</v>
      </c>
      <c r="AO42">
        <v>7.1688959999999993</v>
      </c>
      <c r="AP42">
        <v>2.9283659999999996</v>
      </c>
      <c r="AQ42">
        <v>0</v>
      </c>
      <c r="AR42">
        <v>8.4124799999999986</v>
      </c>
      <c r="AS42">
        <v>7.1752967999999999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18.327401629469499</v>
      </c>
      <c r="BB42">
        <f t="shared" si="0"/>
        <v>584.54764454261078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23.740735387743886</v>
      </c>
      <c r="L43">
        <v>31.322538616280735</v>
      </c>
      <c r="M43">
        <v>0</v>
      </c>
      <c r="N43">
        <v>30.00311053872348</v>
      </c>
      <c r="O43">
        <v>50.379999843632724</v>
      </c>
      <c r="P43">
        <v>62.236866685826904</v>
      </c>
      <c r="Q43">
        <v>1.00028984565394</v>
      </c>
      <c r="R43">
        <v>3.0006625000000002</v>
      </c>
      <c r="S43">
        <v>2.0004924863387981</v>
      </c>
      <c r="T43">
        <v>0</v>
      </c>
      <c r="U43">
        <v>241.16844839942669</v>
      </c>
      <c r="V43">
        <v>0</v>
      </c>
      <c r="W43">
        <v>5.0003290043290036</v>
      </c>
      <c r="X43">
        <v>17.996703890141756</v>
      </c>
      <c r="Y43">
        <v>0</v>
      </c>
      <c r="Z43">
        <v>3.3293303999999999</v>
      </c>
      <c r="AA43">
        <v>0</v>
      </c>
      <c r="AB43">
        <v>6.69038032</v>
      </c>
      <c r="AC43">
        <v>2.4581713599999997</v>
      </c>
      <c r="AD43">
        <v>9.2822125759999992</v>
      </c>
      <c r="AE43">
        <v>12.556885224000002</v>
      </c>
      <c r="AF43">
        <v>0</v>
      </c>
      <c r="AG43">
        <v>0</v>
      </c>
      <c r="AH43">
        <v>38.846886999999995</v>
      </c>
      <c r="AI43">
        <v>0.80835499999999982</v>
      </c>
      <c r="AJ43">
        <v>0</v>
      </c>
      <c r="AK43">
        <v>12.763079999999997</v>
      </c>
      <c r="AL43">
        <v>20.155330000000003</v>
      </c>
      <c r="AM43">
        <v>0</v>
      </c>
      <c r="AN43">
        <v>0</v>
      </c>
      <c r="AO43">
        <v>7.1688959999999993</v>
      </c>
      <c r="AP43">
        <v>2.9283659999999996</v>
      </c>
      <c r="AQ43">
        <v>0</v>
      </c>
      <c r="AR43">
        <v>8.4124799999999986</v>
      </c>
      <c r="AS43">
        <v>7.1752967999999999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18.252945860345243</v>
      </c>
      <c r="BB43">
        <f t="shared" si="0"/>
        <v>582.17290201775256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23.731762321726382</v>
      </c>
      <c r="L44">
        <v>18.42008625279523</v>
      </c>
      <c r="M44">
        <v>0</v>
      </c>
      <c r="N44">
        <v>30.00311053872348</v>
      </c>
      <c r="O44">
        <v>50.379999843632724</v>
      </c>
      <c r="P44">
        <v>62.236866685826904</v>
      </c>
      <c r="Q44">
        <v>1.00028984565394</v>
      </c>
      <c r="R44">
        <v>3.0006625000000002</v>
      </c>
      <c r="S44">
        <v>2.0004924863387981</v>
      </c>
      <c r="T44">
        <v>0</v>
      </c>
      <c r="U44">
        <v>241.16844839942669</v>
      </c>
      <c r="V44">
        <v>0</v>
      </c>
      <c r="W44">
        <v>5.0003290043290036</v>
      </c>
      <c r="X44">
        <v>17.996703890141756</v>
      </c>
      <c r="Y44">
        <v>0</v>
      </c>
      <c r="Z44">
        <v>3.3293303999999999</v>
      </c>
      <c r="AA44">
        <v>0</v>
      </c>
      <c r="AB44">
        <v>3.34519016</v>
      </c>
      <c r="AC44">
        <v>2.4581713599999997</v>
      </c>
      <c r="AD44">
        <v>9.2822125759999992</v>
      </c>
      <c r="AE44">
        <v>12.556885224000002</v>
      </c>
      <c r="AF44">
        <v>0</v>
      </c>
      <c r="AG44">
        <v>0</v>
      </c>
      <c r="AH44">
        <v>38.846886999999995</v>
      </c>
      <c r="AI44">
        <v>0.80835499999999982</v>
      </c>
      <c r="AJ44">
        <v>0</v>
      </c>
      <c r="AK44">
        <v>12.763079999999997</v>
      </c>
      <c r="AL44">
        <v>20.155330000000003</v>
      </c>
      <c r="AM44">
        <v>0</v>
      </c>
      <c r="AN44">
        <v>0</v>
      </c>
      <c r="AO44">
        <v>7.1688959999999993</v>
      </c>
      <c r="AP44">
        <v>2.9283659999999996</v>
      </c>
      <c r="AQ44">
        <v>0</v>
      </c>
      <c r="AR44">
        <v>8.4124799999999986</v>
      </c>
      <c r="AS44">
        <v>7.1752967999999999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17.758744786693491</v>
      </c>
      <c r="BB44">
        <f t="shared" si="0"/>
        <v>566.41048750190134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23.709857086115186</v>
      </c>
      <c r="L45">
        <v>18.420072620956333</v>
      </c>
      <c r="M45">
        <v>0</v>
      </c>
      <c r="N45">
        <v>30.00311053872348</v>
      </c>
      <c r="O45">
        <v>50.379999843632724</v>
      </c>
      <c r="P45">
        <v>62.236866685826904</v>
      </c>
      <c r="Q45">
        <v>1.00028984565394</v>
      </c>
      <c r="R45">
        <v>3.0006625000000002</v>
      </c>
      <c r="S45">
        <v>2.0004924863387981</v>
      </c>
      <c r="T45">
        <v>0</v>
      </c>
      <c r="U45">
        <v>241.16844839942669</v>
      </c>
      <c r="V45">
        <v>0</v>
      </c>
      <c r="W45">
        <v>5.0003290043290036</v>
      </c>
      <c r="X45">
        <v>17.996703890141756</v>
      </c>
      <c r="Y45">
        <v>0</v>
      </c>
      <c r="Z45">
        <v>3.3293303999999999</v>
      </c>
      <c r="AA45">
        <v>0</v>
      </c>
      <c r="AB45">
        <v>3.34519016</v>
      </c>
      <c r="AC45">
        <v>2.4581713599999997</v>
      </c>
      <c r="AD45">
        <v>9.2822125759999992</v>
      </c>
      <c r="AE45">
        <v>12.556885224000002</v>
      </c>
      <c r="AF45">
        <v>0</v>
      </c>
      <c r="AG45">
        <v>0</v>
      </c>
      <c r="AH45">
        <v>38.846886999999995</v>
      </c>
      <c r="AI45">
        <v>0.80835499999999982</v>
      </c>
      <c r="AJ45">
        <v>0</v>
      </c>
      <c r="AK45">
        <v>12.763079999999997</v>
      </c>
      <c r="AL45">
        <v>20.155330000000003</v>
      </c>
      <c r="AM45">
        <v>0</v>
      </c>
      <c r="AN45">
        <v>0</v>
      </c>
      <c r="AO45">
        <v>7.1688959999999993</v>
      </c>
      <c r="AP45">
        <v>2.9283659999999996</v>
      </c>
      <c r="AQ45">
        <v>0</v>
      </c>
      <c r="AR45">
        <v>13.319759999999999</v>
      </c>
      <c r="AS45">
        <v>7.1752967999999999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17.907259780638547</v>
      </c>
      <c r="BB45">
        <f t="shared" si="0"/>
        <v>571.14733364050619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23.731762321726382</v>
      </c>
      <c r="L46">
        <v>18.420072620956333</v>
      </c>
      <c r="M46">
        <v>0</v>
      </c>
      <c r="N46">
        <v>30.00311053872348</v>
      </c>
      <c r="O46">
        <v>50.379999843632724</v>
      </c>
      <c r="P46">
        <v>62.236866685826904</v>
      </c>
      <c r="Q46">
        <v>1.00028984565394</v>
      </c>
      <c r="R46">
        <v>3.0006625000000002</v>
      </c>
      <c r="S46">
        <v>2.0004924863387981</v>
      </c>
      <c r="T46">
        <v>0</v>
      </c>
      <c r="U46">
        <v>241.16844839942669</v>
      </c>
      <c r="V46">
        <v>0</v>
      </c>
      <c r="W46">
        <v>5.0003290043290036</v>
      </c>
      <c r="X46">
        <v>17.996703890141756</v>
      </c>
      <c r="Y46">
        <v>0</v>
      </c>
      <c r="Z46">
        <v>3.3293303999999999</v>
      </c>
      <c r="AA46">
        <v>0</v>
      </c>
      <c r="AB46">
        <v>3.34519016</v>
      </c>
      <c r="AC46">
        <v>2.4581713599999997</v>
      </c>
      <c r="AD46">
        <v>9.2822125759999992</v>
      </c>
      <c r="AE46">
        <v>12.556885224000002</v>
      </c>
      <c r="AF46">
        <v>0</v>
      </c>
      <c r="AG46">
        <v>0</v>
      </c>
      <c r="AH46">
        <v>38.846886999999995</v>
      </c>
      <c r="AI46">
        <v>0.80835499999999982</v>
      </c>
      <c r="AJ46">
        <v>0</v>
      </c>
      <c r="AK46">
        <v>12.763079999999997</v>
      </c>
      <c r="AL46">
        <v>20.155330000000003</v>
      </c>
      <c r="AM46">
        <v>0</v>
      </c>
      <c r="AN46">
        <v>0</v>
      </c>
      <c r="AO46">
        <v>7.1688959999999993</v>
      </c>
      <c r="AP46">
        <v>2.9283659999999996</v>
      </c>
      <c r="AQ46">
        <v>0</v>
      </c>
      <c r="AR46">
        <v>13.319759999999999</v>
      </c>
      <c r="AS46">
        <v>7.1752967999999999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17.907925684285587</v>
      </c>
      <c r="BB46">
        <f t="shared" si="0"/>
        <v>571.16857297247032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23.50554610401629</v>
      </c>
      <c r="L47">
        <v>20.482844138642402</v>
      </c>
      <c r="M47">
        <v>0</v>
      </c>
      <c r="N47">
        <v>30.00311053872348</v>
      </c>
      <c r="O47">
        <v>50.379999843632724</v>
      </c>
      <c r="P47">
        <v>62.236866685826904</v>
      </c>
      <c r="Q47">
        <v>1.0004782841823057</v>
      </c>
      <c r="R47">
        <v>3.0009937499999997</v>
      </c>
      <c r="S47">
        <v>2.0007364657814102</v>
      </c>
      <c r="T47">
        <v>0</v>
      </c>
      <c r="U47">
        <v>241.16844839942669</v>
      </c>
      <c r="V47">
        <v>1.0397901442307695</v>
      </c>
      <c r="W47">
        <v>5.0003290043290036</v>
      </c>
      <c r="X47">
        <v>17.996703890141756</v>
      </c>
      <c r="Y47">
        <v>0</v>
      </c>
      <c r="Z47">
        <v>3.3293303999999999</v>
      </c>
      <c r="AA47">
        <v>0</v>
      </c>
      <c r="AB47">
        <v>3.34519016</v>
      </c>
      <c r="AC47">
        <v>2.4581713599999997</v>
      </c>
      <c r="AD47">
        <v>9.2822125759999992</v>
      </c>
      <c r="AE47">
        <v>12.556885224000002</v>
      </c>
      <c r="AF47">
        <v>0</v>
      </c>
      <c r="AG47">
        <v>0</v>
      </c>
      <c r="AH47">
        <v>38.846886999999995</v>
      </c>
      <c r="AI47">
        <v>0.80835499999999982</v>
      </c>
      <c r="AJ47">
        <v>0</v>
      </c>
      <c r="AK47">
        <v>12.763079999999997</v>
      </c>
      <c r="AL47">
        <v>20.155330000000003</v>
      </c>
      <c r="AM47">
        <v>0</v>
      </c>
      <c r="AN47">
        <v>0</v>
      </c>
      <c r="AO47">
        <v>7.1688959999999993</v>
      </c>
      <c r="AP47">
        <v>2.9283659999999996</v>
      </c>
      <c r="AQ47">
        <v>0</v>
      </c>
      <c r="AR47">
        <v>13.319759999999999</v>
      </c>
      <c r="AS47">
        <v>7.1752967999999999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17.995389735442053</v>
      </c>
      <c r="BB47">
        <f t="shared" si="0"/>
        <v>573.95821803349168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23.50554610401629</v>
      </c>
      <c r="L48">
        <v>18.440764056864065</v>
      </c>
      <c r="M48">
        <v>0</v>
      </c>
      <c r="N48">
        <v>30.00311053872348</v>
      </c>
      <c r="O48">
        <v>50.379999843632724</v>
      </c>
      <c r="P48">
        <v>62.236866685826904</v>
      </c>
      <c r="Q48">
        <v>1.0004782841823057</v>
      </c>
      <c r="R48">
        <v>3.0009937499999997</v>
      </c>
      <c r="S48">
        <v>2.0007364657814102</v>
      </c>
      <c r="T48">
        <v>0</v>
      </c>
      <c r="U48">
        <v>241.16844839942669</v>
      </c>
      <c r="V48">
        <v>1.0397901442307695</v>
      </c>
      <c r="W48">
        <v>5.0003290043290036</v>
      </c>
      <c r="X48">
        <v>17.996703890141756</v>
      </c>
      <c r="Y48">
        <v>0</v>
      </c>
      <c r="Z48">
        <v>3.3293303999999999</v>
      </c>
      <c r="AA48">
        <v>0</v>
      </c>
      <c r="AB48">
        <v>3.34519016</v>
      </c>
      <c r="AC48">
        <v>2.4581713599999997</v>
      </c>
      <c r="AD48">
        <v>9.2822125759999992</v>
      </c>
      <c r="AE48">
        <v>12.556885224000002</v>
      </c>
      <c r="AF48">
        <v>0</v>
      </c>
      <c r="AG48">
        <v>0</v>
      </c>
      <c r="AH48">
        <v>38.846886999999995</v>
      </c>
      <c r="AI48">
        <v>0.80835499999999982</v>
      </c>
      <c r="AJ48">
        <v>0</v>
      </c>
      <c r="AK48">
        <v>12.763079999999997</v>
      </c>
      <c r="AL48">
        <v>20.155330000000003</v>
      </c>
      <c r="AM48">
        <v>0</v>
      </c>
      <c r="AN48">
        <v>0</v>
      </c>
      <c r="AO48">
        <v>7.1688959999999993</v>
      </c>
      <c r="AP48">
        <v>2.9283659999999996</v>
      </c>
      <c r="AQ48">
        <v>0</v>
      </c>
      <c r="AR48">
        <v>8.4124799999999986</v>
      </c>
      <c r="AS48">
        <v>7.1752967999999999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17.784129176859096</v>
      </c>
      <c r="BB48">
        <f t="shared" si="0"/>
        <v>567.22011851029617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23.50554610401629</v>
      </c>
      <c r="L49">
        <v>18.41972889443149</v>
      </c>
      <c r="M49">
        <v>0</v>
      </c>
      <c r="N49">
        <v>30.00311053872348</v>
      </c>
      <c r="O49">
        <v>50.379999843632724</v>
      </c>
      <c r="P49">
        <v>62.236866685826904</v>
      </c>
      <c r="Q49">
        <v>1.0004782841823057</v>
      </c>
      <c r="R49">
        <v>3.0009937499999997</v>
      </c>
      <c r="S49">
        <v>2.0007364657814102</v>
      </c>
      <c r="T49">
        <v>0</v>
      </c>
      <c r="U49">
        <v>241.16844839942669</v>
      </c>
      <c r="V49">
        <v>1.0397901442307695</v>
      </c>
      <c r="W49">
        <v>5.0003290043290036</v>
      </c>
      <c r="X49">
        <v>17.996703890141756</v>
      </c>
      <c r="Y49">
        <v>0</v>
      </c>
      <c r="Z49">
        <v>3.3293303999999999</v>
      </c>
      <c r="AA49">
        <v>0</v>
      </c>
      <c r="AB49">
        <v>3.34519016</v>
      </c>
      <c r="AC49">
        <v>2.4581713599999997</v>
      </c>
      <c r="AD49">
        <v>9.2822125759999992</v>
      </c>
      <c r="AE49">
        <v>12.556885224000002</v>
      </c>
      <c r="AF49">
        <v>0</v>
      </c>
      <c r="AG49">
        <v>0</v>
      </c>
      <c r="AH49">
        <v>38.846886999999995</v>
      </c>
      <c r="AI49">
        <v>0</v>
      </c>
      <c r="AJ49">
        <v>0</v>
      </c>
      <c r="AK49">
        <v>12.763079999999997</v>
      </c>
      <c r="AL49">
        <v>20.155330000000003</v>
      </c>
      <c r="AM49">
        <v>0</v>
      </c>
      <c r="AN49">
        <v>0</v>
      </c>
      <c r="AO49">
        <v>7.1688959999999993</v>
      </c>
      <c r="AP49">
        <v>2.9283659999999996</v>
      </c>
      <c r="AQ49">
        <v>0</v>
      </c>
      <c r="AR49">
        <v>8.4124799999999986</v>
      </c>
      <c r="AS49">
        <v>7.1752967999999999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17.75891572891603</v>
      </c>
      <c r="BB49">
        <f t="shared" si="0"/>
        <v>566.4159417958067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23.50554610401629</v>
      </c>
      <c r="L50">
        <v>18.41985436893204</v>
      </c>
      <c r="M50">
        <v>0</v>
      </c>
      <c r="N50">
        <v>30.00311053872348</v>
      </c>
      <c r="O50">
        <v>50.379999843632724</v>
      </c>
      <c r="P50">
        <v>62.236866685826904</v>
      </c>
      <c r="Q50">
        <v>1.0004782841823057</v>
      </c>
      <c r="R50">
        <v>3.0009937499999997</v>
      </c>
      <c r="S50">
        <v>2.0007364657814102</v>
      </c>
      <c r="T50">
        <v>0</v>
      </c>
      <c r="U50">
        <v>241.16844839942669</v>
      </c>
      <c r="V50">
        <v>1.0397901442307695</v>
      </c>
      <c r="W50">
        <v>5.0003290043290036</v>
      </c>
      <c r="X50">
        <v>17.996703890141756</v>
      </c>
      <c r="Y50">
        <v>0</v>
      </c>
      <c r="Z50">
        <v>3.3293303999999999</v>
      </c>
      <c r="AA50">
        <v>0</v>
      </c>
      <c r="AB50">
        <v>3.34519016</v>
      </c>
      <c r="AC50">
        <v>2.4581713599999997</v>
      </c>
      <c r="AD50">
        <v>9.2822125759999992</v>
      </c>
      <c r="AE50">
        <v>12.556885224000002</v>
      </c>
      <c r="AF50">
        <v>0</v>
      </c>
      <c r="AG50">
        <v>0</v>
      </c>
      <c r="AH50">
        <v>38.846886999999995</v>
      </c>
      <c r="AI50">
        <v>0</v>
      </c>
      <c r="AJ50">
        <v>0</v>
      </c>
      <c r="AK50">
        <v>12.763079999999997</v>
      </c>
      <c r="AL50">
        <v>20.155330000000003</v>
      </c>
      <c r="AM50">
        <v>0</v>
      </c>
      <c r="AN50">
        <v>0</v>
      </c>
      <c r="AO50">
        <v>7.1688959999999993</v>
      </c>
      <c r="AP50">
        <v>2.9283659999999996</v>
      </c>
      <c r="AQ50">
        <v>0</v>
      </c>
      <c r="AR50">
        <v>9.1135200000000012</v>
      </c>
      <c r="AS50">
        <v>7.1752967999999999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17.780231159340843</v>
      </c>
      <c r="BB50">
        <f t="shared" si="0"/>
        <v>567.09579183988251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23.50554610401629</v>
      </c>
      <c r="L51">
        <v>18.420116600492538</v>
      </c>
      <c r="M51">
        <v>0</v>
      </c>
      <c r="N51">
        <v>30.00311053872348</v>
      </c>
      <c r="O51">
        <v>50.379999843632724</v>
      </c>
      <c r="P51">
        <v>62.236866685826904</v>
      </c>
      <c r="Q51">
        <v>1.0004782841823057</v>
      </c>
      <c r="R51">
        <v>3.0522803447401774</v>
      </c>
      <c r="S51">
        <v>2.0625002267573698</v>
      </c>
      <c r="T51">
        <v>0</v>
      </c>
      <c r="U51">
        <v>241.16844839942669</v>
      </c>
      <c r="V51">
        <v>1.0397901442307695</v>
      </c>
      <c r="W51">
        <v>5.0003290043290036</v>
      </c>
      <c r="X51">
        <v>17.996703890141756</v>
      </c>
      <c r="Y51">
        <v>0</v>
      </c>
      <c r="Z51">
        <v>1.6646652</v>
      </c>
      <c r="AA51">
        <v>0</v>
      </c>
      <c r="AB51">
        <v>3.34519016</v>
      </c>
      <c r="AC51">
        <v>2.4581713599999997</v>
      </c>
      <c r="AD51">
        <v>9.2822125759999992</v>
      </c>
      <c r="AE51">
        <v>12.556885224000002</v>
      </c>
      <c r="AF51">
        <v>0</v>
      </c>
      <c r="AG51">
        <v>0</v>
      </c>
      <c r="AH51">
        <v>38.846886999999995</v>
      </c>
      <c r="AI51">
        <v>0</v>
      </c>
      <c r="AJ51">
        <v>0</v>
      </c>
      <c r="AK51">
        <v>12.763079999999997</v>
      </c>
      <c r="AL51">
        <v>20.155330000000003</v>
      </c>
      <c r="AM51">
        <v>0</v>
      </c>
      <c r="AN51">
        <v>0</v>
      </c>
      <c r="AO51">
        <v>7.1688959999999993</v>
      </c>
      <c r="AP51">
        <v>2.9283659999999996</v>
      </c>
      <c r="AQ51">
        <v>0</v>
      </c>
      <c r="AR51">
        <v>7.0103999999999997</v>
      </c>
      <c r="AS51">
        <v>7.1752967999999999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17.669135260590046</v>
      </c>
      <c r="BB51">
        <f t="shared" si="0"/>
        <v>563.55241512590999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23.50554610401629</v>
      </c>
      <c r="L52">
        <v>18.420004953437687</v>
      </c>
      <c r="M52">
        <v>0</v>
      </c>
      <c r="N52">
        <v>30.00311053872348</v>
      </c>
      <c r="O52">
        <v>50.379999843632724</v>
      </c>
      <c r="P52">
        <v>62.236866685826904</v>
      </c>
      <c r="Q52">
        <v>1.0004782841823057</v>
      </c>
      <c r="R52">
        <v>3.0522803447401774</v>
      </c>
      <c r="S52">
        <v>2.0625002267573698</v>
      </c>
      <c r="T52">
        <v>0</v>
      </c>
      <c r="U52">
        <v>241.16844839942669</v>
      </c>
      <c r="V52">
        <v>1.0397901442307695</v>
      </c>
      <c r="W52">
        <v>5.0003290043290036</v>
      </c>
      <c r="X52">
        <v>17.996703890141756</v>
      </c>
      <c r="Y52">
        <v>0</v>
      </c>
      <c r="Z52">
        <v>1.6646652</v>
      </c>
      <c r="AA52">
        <v>0</v>
      </c>
      <c r="AB52">
        <v>3.34519016</v>
      </c>
      <c r="AC52">
        <v>2.4581713599999997</v>
      </c>
      <c r="AD52">
        <v>9.2822125759999992</v>
      </c>
      <c r="AE52">
        <v>7.8211679999999992</v>
      </c>
      <c r="AF52">
        <v>0</v>
      </c>
      <c r="AG52">
        <v>0</v>
      </c>
      <c r="AH52">
        <v>38.846886999999995</v>
      </c>
      <c r="AI52">
        <v>0</v>
      </c>
      <c r="AJ52">
        <v>0</v>
      </c>
      <c r="AK52">
        <v>12.763079999999997</v>
      </c>
      <c r="AL52">
        <v>20.155330000000003</v>
      </c>
      <c r="AM52">
        <v>0</v>
      </c>
      <c r="AN52">
        <v>0</v>
      </c>
      <c r="AO52">
        <v>7.1688959999999993</v>
      </c>
      <c r="AP52">
        <v>2.9283659999999996</v>
      </c>
      <c r="AQ52">
        <v>0</v>
      </c>
      <c r="AR52">
        <v>7.0103999999999997</v>
      </c>
      <c r="AS52">
        <v>7.1752967999999999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17.525166190519577</v>
      </c>
      <c r="BB52">
        <f t="shared" si="0"/>
        <v>558.96055532492551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23.50554610401629</v>
      </c>
      <c r="L53">
        <v>18.420002803738313</v>
      </c>
      <c r="M53">
        <v>0</v>
      </c>
      <c r="N53">
        <v>30.00311053872348</v>
      </c>
      <c r="O53">
        <v>50.379999843632724</v>
      </c>
      <c r="P53">
        <v>62.236866685826904</v>
      </c>
      <c r="Q53">
        <v>1.0004782841823057</v>
      </c>
      <c r="R53">
        <v>3.0938505171475228</v>
      </c>
      <c r="S53">
        <v>2.0619586666666669</v>
      </c>
      <c r="T53">
        <v>0</v>
      </c>
      <c r="U53">
        <v>238.81212303980701</v>
      </c>
      <c r="V53">
        <v>1.0397901442307695</v>
      </c>
      <c r="W53">
        <v>5.0003290043290036</v>
      </c>
      <c r="X53">
        <v>17.996703890141756</v>
      </c>
      <c r="Y53">
        <v>0</v>
      </c>
      <c r="Z53">
        <v>1.6646652</v>
      </c>
      <c r="AA53">
        <v>0</v>
      </c>
      <c r="AB53">
        <v>3.34519016</v>
      </c>
      <c r="AC53">
        <v>2.4581713599999997</v>
      </c>
      <c r="AD53">
        <v>9.2822125759999992</v>
      </c>
      <c r="AE53">
        <v>7.8211679999999992</v>
      </c>
      <c r="AF53">
        <v>0</v>
      </c>
      <c r="AG53">
        <v>0</v>
      </c>
      <c r="AH53">
        <v>38.846886999999995</v>
      </c>
      <c r="AI53">
        <v>0</v>
      </c>
      <c r="AJ53">
        <v>0</v>
      </c>
      <c r="AK53">
        <v>12.763079999999997</v>
      </c>
      <c r="AL53">
        <v>20.155330000000003</v>
      </c>
      <c r="AM53">
        <v>0</v>
      </c>
      <c r="AN53">
        <v>0</v>
      </c>
      <c r="AO53">
        <v>7.1688959999999993</v>
      </c>
      <c r="AP53">
        <v>2.9283659999999996</v>
      </c>
      <c r="AQ53">
        <v>0</v>
      </c>
      <c r="AR53">
        <v>5.6083199999999991</v>
      </c>
      <c r="AS53">
        <v>5.4668927999999992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17.360222222288026</v>
      </c>
      <c r="BB53">
        <f t="shared" si="0"/>
        <v>553.69971639615471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23.50554610401629</v>
      </c>
      <c r="L54">
        <v>18.419773758916349</v>
      </c>
      <c r="M54">
        <v>0</v>
      </c>
      <c r="N54">
        <v>30.00311053872348</v>
      </c>
      <c r="O54">
        <v>50.379999843632724</v>
      </c>
      <c r="P54">
        <v>62.236866685826904</v>
      </c>
      <c r="Q54">
        <v>1.0004782841823057</v>
      </c>
      <c r="R54">
        <v>3.0938505171475228</v>
      </c>
      <c r="S54">
        <v>2.0619586666666669</v>
      </c>
      <c r="T54">
        <v>0</v>
      </c>
      <c r="U54">
        <v>238.81212303980701</v>
      </c>
      <c r="V54">
        <v>1.0397901442307695</v>
      </c>
      <c r="W54">
        <v>5.0003290043290036</v>
      </c>
      <c r="X54">
        <v>17.996703890141756</v>
      </c>
      <c r="Y54">
        <v>0</v>
      </c>
      <c r="Z54">
        <v>1.6646652</v>
      </c>
      <c r="AA54">
        <v>0</v>
      </c>
      <c r="AB54">
        <v>3.34519016</v>
      </c>
      <c r="AC54">
        <v>2.4581713599999997</v>
      </c>
      <c r="AD54">
        <v>9.2822125759999992</v>
      </c>
      <c r="AE54">
        <v>7.8211679999999992</v>
      </c>
      <c r="AF54">
        <v>0</v>
      </c>
      <c r="AG54">
        <v>0</v>
      </c>
      <c r="AH54">
        <v>38.846886999999995</v>
      </c>
      <c r="AI54">
        <v>0</v>
      </c>
      <c r="AJ54">
        <v>0</v>
      </c>
      <c r="AK54">
        <v>12.763079999999997</v>
      </c>
      <c r="AL54">
        <v>20.155330000000003</v>
      </c>
      <c r="AM54">
        <v>0</v>
      </c>
      <c r="AN54">
        <v>0</v>
      </c>
      <c r="AO54">
        <v>7.1688959999999993</v>
      </c>
      <c r="AP54">
        <v>2.9283659999999996</v>
      </c>
      <c r="AQ54">
        <v>0</v>
      </c>
      <c r="AR54">
        <v>5.6083199999999991</v>
      </c>
      <c r="AS54">
        <v>5.4668927999999992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17.360215259325447</v>
      </c>
      <c r="BB54">
        <f t="shared" si="0"/>
        <v>553.69949431429541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23.504276258053991</v>
      </c>
      <c r="L55">
        <v>18.750390671543894</v>
      </c>
      <c r="M55">
        <v>0</v>
      </c>
      <c r="N55">
        <v>30.00311053872348</v>
      </c>
      <c r="O55">
        <v>50.379999843632724</v>
      </c>
      <c r="P55">
        <v>62.236866685826904</v>
      </c>
      <c r="Q55">
        <v>1.0011570489844683</v>
      </c>
      <c r="R55">
        <v>2.9994918130395951</v>
      </c>
      <c r="S55">
        <v>2.0006077032810272</v>
      </c>
      <c r="T55">
        <v>0</v>
      </c>
      <c r="U55">
        <v>238.81212303980701</v>
      </c>
      <c r="V55">
        <v>0</v>
      </c>
      <c r="W55">
        <v>8.8416865312777926</v>
      </c>
      <c r="X55">
        <v>37.469059405940591</v>
      </c>
      <c r="Y55">
        <v>0</v>
      </c>
      <c r="Z55">
        <v>1.6646652</v>
      </c>
      <c r="AA55">
        <v>0</v>
      </c>
      <c r="AB55">
        <v>3.34519016</v>
      </c>
      <c r="AC55">
        <v>2.4581713599999997</v>
      </c>
      <c r="AD55">
        <v>9.2822125759999992</v>
      </c>
      <c r="AE55">
        <v>7.8211679999999992</v>
      </c>
      <c r="AF55">
        <v>0</v>
      </c>
      <c r="AG55">
        <v>0</v>
      </c>
      <c r="AH55">
        <v>38.846886999999995</v>
      </c>
      <c r="AI55">
        <v>0</v>
      </c>
      <c r="AJ55">
        <v>0</v>
      </c>
      <c r="AK55">
        <v>12.763079999999997</v>
      </c>
      <c r="AL55">
        <v>20.155330000000003</v>
      </c>
      <c r="AM55">
        <v>0</v>
      </c>
      <c r="AN55">
        <v>0</v>
      </c>
      <c r="AO55">
        <v>7.1688959999999993</v>
      </c>
      <c r="AP55">
        <v>2.9283659999999996</v>
      </c>
      <c r="AQ55">
        <v>0</v>
      </c>
      <c r="AR55">
        <v>7.0103999999999997</v>
      </c>
      <c r="AS55">
        <v>5.4668927999999992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18.085265028546541</v>
      </c>
      <c r="BB55">
        <f t="shared" si="0"/>
        <v>576.82476360756482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23.504040638942442</v>
      </c>
      <c r="L56">
        <v>18.966447712223562</v>
      </c>
      <c r="M56">
        <v>0</v>
      </c>
      <c r="N56">
        <v>30.00311053872348</v>
      </c>
      <c r="O56">
        <v>50.379999843632724</v>
      </c>
      <c r="P56">
        <v>62.236866685826904</v>
      </c>
      <c r="Q56">
        <v>1.0011570489844683</v>
      </c>
      <c r="R56">
        <v>2.9994918130395951</v>
      </c>
      <c r="S56">
        <v>2.0006077032810272</v>
      </c>
      <c r="T56">
        <v>0</v>
      </c>
      <c r="U56">
        <v>238.81212303980701</v>
      </c>
      <c r="V56">
        <v>0</v>
      </c>
      <c r="W56">
        <v>8.8416865312777926</v>
      </c>
      <c r="X56">
        <v>37.469059405940591</v>
      </c>
      <c r="Y56">
        <v>0</v>
      </c>
      <c r="Z56">
        <v>1.6646652</v>
      </c>
      <c r="AA56">
        <v>0</v>
      </c>
      <c r="AB56">
        <v>3.34519016</v>
      </c>
      <c r="AC56">
        <v>2.4581713599999997</v>
      </c>
      <c r="AD56">
        <v>9.2822125759999992</v>
      </c>
      <c r="AE56">
        <v>7.8211679999999992</v>
      </c>
      <c r="AF56">
        <v>0</v>
      </c>
      <c r="AG56">
        <v>0</v>
      </c>
      <c r="AH56">
        <v>38.846886999999995</v>
      </c>
      <c r="AI56">
        <v>0</v>
      </c>
      <c r="AJ56">
        <v>0</v>
      </c>
      <c r="AK56">
        <v>12.763079999999997</v>
      </c>
      <c r="AL56">
        <v>20.155330000000003</v>
      </c>
      <c r="AM56">
        <v>0</v>
      </c>
      <c r="AN56">
        <v>0</v>
      </c>
      <c r="AO56">
        <v>7.1688959999999993</v>
      </c>
      <c r="AP56">
        <v>2.9283659999999996</v>
      </c>
      <c r="AQ56">
        <v>0</v>
      </c>
      <c r="AR56">
        <v>7.0103999999999997</v>
      </c>
      <c r="AS56">
        <v>5.4668927999999992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18.091825987145061</v>
      </c>
      <c r="BB56">
        <f t="shared" si="0"/>
        <v>577.03402407053454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23.504040638942442</v>
      </c>
      <c r="L57">
        <v>18.419743576698039</v>
      </c>
      <c r="M57">
        <v>0</v>
      </c>
      <c r="N57">
        <v>30.00311053872348</v>
      </c>
      <c r="O57">
        <v>50.379999843632724</v>
      </c>
      <c r="P57">
        <v>62.236866685826904</v>
      </c>
      <c r="Q57">
        <v>1.0011570489844683</v>
      </c>
      <c r="R57">
        <v>2.9994918130395951</v>
      </c>
      <c r="S57">
        <v>2.0006077032810272</v>
      </c>
      <c r="T57">
        <v>0</v>
      </c>
      <c r="U57">
        <v>238.81212303980701</v>
      </c>
      <c r="V57">
        <v>0</v>
      </c>
      <c r="W57">
        <v>8.8416865312777926</v>
      </c>
      <c r="X57">
        <v>37.469059405940591</v>
      </c>
      <c r="Y57">
        <v>0</v>
      </c>
      <c r="Z57">
        <v>1.6646652</v>
      </c>
      <c r="AA57">
        <v>0</v>
      </c>
      <c r="AB57">
        <v>3.34519016</v>
      </c>
      <c r="AC57">
        <v>2.4581713599999997</v>
      </c>
      <c r="AD57">
        <v>9.2822125759999992</v>
      </c>
      <c r="AE57">
        <v>7.8211679999999992</v>
      </c>
      <c r="AF57">
        <v>0</v>
      </c>
      <c r="AG57">
        <v>0</v>
      </c>
      <c r="AH57">
        <v>38.846886999999995</v>
      </c>
      <c r="AI57">
        <v>0</v>
      </c>
      <c r="AJ57">
        <v>0</v>
      </c>
      <c r="AK57">
        <v>12.763079999999997</v>
      </c>
      <c r="AL57">
        <v>20.155330000000003</v>
      </c>
      <c r="AM57">
        <v>0</v>
      </c>
      <c r="AN57">
        <v>0</v>
      </c>
      <c r="AO57">
        <v>7.1688959999999993</v>
      </c>
      <c r="AP57">
        <v>2.9283659999999996</v>
      </c>
      <c r="AQ57">
        <v>0</v>
      </c>
      <c r="AR57">
        <v>8.4124799999999986</v>
      </c>
      <c r="AS57">
        <v>5.4668927999999992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18.117829393549023</v>
      </c>
      <c r="BB57">
        <f t="shared" si="0"/>
        <v>577.86339652860488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23.504040638942442</v>
      </c>
      <c r="L58">
        <v>18.420033755274257</v>
      </c>
      <c r="M58">
        <v>0</v>
      </c>
      <c r="N58">
        <v>30.00311053872348</v>
      </c>
      <c r="O58">
        <v>50.379999843632724</v>
      </c>
      <c r="P58">
        <v>62.236866685826904</v>
      </c>
      <c r="Q58">
        <v>1.0011570489844683</v>
      </c>
      <c r="R58">
        <v>2.9994918130395951</v>
      </c>
      <c r="S58">
        <v>2.0006077032810272</v>
      </c>
      <c r="T58">
        <v>0</v>
      </c>
      <c r="U58">
        <v>238.81212303980701</v>
      </c>
      <c r="V58">
        <v>0</v>
      </c>
      <c r="W58">
        <v>8.8416865312777926</v>
      </c>
      <c r="X58">
        <v>37.469059405940591</v>
      </c>
      <c r="Y58">
        <v>0</v>
      </c>
      <c r="Z58">
        <v>1.6646652</v>
      </c>
      <c r="AA58">
        <v>0</v>
      </c>
      <c r="AB58">
        <v>3.34519016</v>
      </c>
      <c r="AC58">
        <v>2.4581713599999997</v>
      </c>
      <c r="AD58">
        <v>9.2822125759999992</v>
      </c>
      <c r="AE58">
        <v>7.8211679999999992</v>
      </c>
      <c r="AF58">
        <v>0</v>
      </c>
      <c r="AG58">
        <v>0</v>
      </c>
      <c r="AH58">
        <v>38.846886999999995</v>
      </c>
      <c r="AI58">
        <v>0</v>
      </c>
      <c r="AJ58">
        <v>0</v>
      </c>
      <c r="AK58">
        <v>12.763079999999997</v>
      </c>
      <c r="AL58">
        <v>20.155330000000003</v>
      </c>
      <c r="AM58">
        <v>0</v>
      </c>
      <c r="AN58">
        <v>0</v>
      </c>
      <c r="AO58">
        <v>7.1688959999999993</v>
      </c>
      <c r="AP58">
        <v>2.9283659999999996</v>
      </c>
      <c r="AQ58">
        <v>0</v>
      </c>
      <c r="AR58">
        <v>8.4124799999999986</v>
      </c>
      <c r="AS58">
        <v>5.4668927999999992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18.117838214977738</v>
      </c>
      <c r="BB58">
        <f t="shared" si="0"/>
        <v>577.86367788575251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23.505086458241077</v>
      </c>
      <c r="L59">
        <v>18.419861915459286</v>
      </c>
      <c r="M59">
        <v>0</v>
      </c>
      <c r="N59">
        <v>30.00311053872348</v>
      </c>
      <c r="O59">
        <v>50.379999843632724</v>
      </c>
      <c r="P59">
        <v>62.236866685826904</v>
      </c>
      <c r="Q59">
        <v>5.5401134751773062</v>
      </c>
      <c r="R59">
        <v>10.767704233576641</v>
      </c>
      <c r="S59">
        <v>6.7032297772567411</v>
      </c>
      <c r="T59">
        <v>0</v>
      </c>
      <c r="U59">
        <v>238.81212303980701</v>
      </c>
      <c r="V59">
        <v>4.6071731249999992</v>
      </c>
      <c r="W59">
        <v>8.8416865312777926</v>
      </c>
      <c r="X59">
        <v>37.469059405940591</v>
      </c>
      <c r="Y59">
        <v>0</v>
      </c>
      <c r="Z59">
        <v>1.6646652</v>
      </c>
      <c r="AA59">
        <v>0</v>
      </c>
      <c r="AB59">
        <v>3.34519016</v>
      </c>
      <c r="AC59">
        <v>2.4581713599999997</v>
      </c>
      <c r="AD59">
        <v>9.2822125759999992</v>
      </c>
      <c r="AE59">
        <v>7.8211679999999992</v>
      </c>
      <c r="AF59">
        <v>0</v>
      </c>
      <c r="AG59">
        <v>0</v>
      </c>
      <c r="AH59">
        <v>38.846886999999995</v>
      </c>
      <c r="AI59">
        <v>0</v>
      </c>
      <c r="AJ59">
        <v>0</v>
      </c>
      <c r="AK59">
        <v>12.763079999999997</v>
      </c>
      <c r="AL59">
        <v>20.155330000000003</v>
      </c>
      <c r="AM59">
        <v>0</v>
      </c>
      <c r="AN59">
        <v>0</v>
      </c>
      <c r="AO59">
        <v>7.1688959999999993</v>
      </c>
      <c r="AP59">
        <v>2.9283659999999996</v>
      </c>
      <c r="AQ59">
        <v>0</v>
      </c>
      <c r="AR59">
        <v>8.4124799999999986</v>
      </c>
      <c r="AS59">
        <v>5.4668927999999992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18.775020474903336</v>
      </c>
      <c r="BB59">
        <f t="shared" si="0"/>
        <v>598.82433365101599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23.504040638942442</v>
      </c>
      <c r="L60">
        <v>18.419983663210807</v>
      </c>
      <c r="M60">
        <v>0</v>
      </c>
      <c r="N60">
        <v>30.00311053872348</v>
      </c>
      <c r="O60">
        <v>50.379999843632724</v>
      </c>
      <c r="P60">
        <v>62.236866685826904</v>
      </c>
      <c r="Q60">
        <v>5.5401134751773062</v>
      </c>
      <c r="R60">
        <v>10.767704233576641</v>
      </c>
      <c r="S60">
        <v>6.7032297772567411</v>
      </c>
      <c r="T60">
        <v>0</v>
      </c>
      <c r="U60">
        <v>238.81212303980701</v>
      </c>
      <c r="V60">
        <v>4.6071731249999992</v>
      </c>
      <c r="W60">
        <v>8.8416865312777926</v>
      </c>
      <c r="X60">
        <v>37.469059405940591</v>
      </c>
      <c r="Y60">
        <v>0</v>
      </c>
      <c r="Z60">
        <v>1.6646652</v>
      </c>
      <c r="AA60">
        <v>0</v>
      </c>
      <c r="AB60">
        <v>3.34519016</v>
      </c>
      <c r="AC60">
        <v>2.4581713599999997</v>
      </c>
      <c r="AD60">
        <v>9.2822125759999992</v>
      </c>
      <c r="AE60">
        <v>7.8211679999999992</v>
      </c>
      <c r="AF60">
        <v>0</v>
      </c>
      <c r="AG60">
        <v>0</v>
      </c>
      <c r="AH60">
        <v>38.846886999999995</v>
      </c>
      <c r="AI60">
        <v>0</v>
      </c>
      <c r="AJ60">
        <v>0</v>
      </c>
      <c r="AK60">
        <v>12.763079999999997</v>
      </c>
      <c r="AL60">
        <v>20.155330000000003</v>
      </c>
      <c r="AM60">
        <v>0</v>
      </c>
      <c r="AN60">
        <v>0</v>
      </c>
      <c r="AO60">
        <v>7.1688959999999993</v>
      </c>
      <c r="AP60">
        <v>2.9283659999999996</v>
      </c>
      <c r="AQ60">
        <v>0</v>
      </c>
      <c r="AR60">
        <v>8.4124799999999986</v>
      </c>
      <c r="AS60">
        <v>5.4668927999999992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18.77499237220092</v>
      </c>
      <c r="BB60">
        <f t="shared" si="0"/>
        <v>598.8234376821714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23.504040638942442</v>
      </c>
      <c r="L61">
        <v>18.420012406203096</v>
      </c>
      <c r="M61">
        <v>0</v>
      </c>
      <c r="N61">
        <v>30.00311053872348</v>
      </c>
      <c r="O61">
        <v>50.379999843632724</v>
      </c>
      <c r="P61">
        <v>62.236866685826904</v>
      </c>
      <c r="Q61">
        <v>5.5401134751773062</v>
      </c>
      <c r="R61">
        <v>10.767704233576641</v>
      </c>
      <c r="S61">
        <v>6.7032297772567411</v>
      </c>
      <c r="T61">
        <v>0</v>
      </c>
      <c r="U61">
        <v>238.81212303980701</v>
      </c>
      <c r="V61">
        <v>4.6071731249999992</v>
      </c>
      <c r="W61">
        <v>8.8416865312777926</v>
      </c>
      <c r="X61">
        <v>37.469059405940591</v>
      </c>
      <c r="Y61">
        <v>0</v>
      </c>
      <c r="Z61">
        <v>1.6646652</v>
      </c>
      <c r="AA61">
        <v>0</v>
      </c>
      <c r="AB61">
        <v>3.34519016</v>
      </c>
      <c r="AC61">
        <v>2.4581713599999997</v>
      </c>
      <c r="AD61">
        <v>9.2822125759999992</v>
      </c>
      <c r="AE61">
        <v>7.8211679999999992</v>
      </c>
      <c r="AF61">
        <v>0</v>
      </c>
      <c r="AG61">
        <v>0</v>
      </c>
      <c r="AH61">
        <v>38.846886999999995</v>
      </c>
      <c r="AI61">
        <v>0</v>
      </c>
      <c r="AJ61">
        <v>0</v>
      </c>
      <c r="AK61">
        <v>12.763079999999997</v>
      </c>
      <c r="AL61">
        <v>20.155330000000003</v>
      </c>
      <c r="AM61">
        <v>0</v>
      </c>
      <c r="AN61">
        <v>0</v>
      </c>
      <c r="AO61">
        <v>7.1688959999999993</v>
      </c>
      <c r="AP61">
        <v>1.4641829999999998</v>
      </c>
      <c r="AQ61">
        <v>0</v>
      </c>
      <c r="AR61">
        <v>8.4124799999999986</v>
      </c>
      <c r="AS61">
        <v>5.4668927999999992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18.730482031987879</v>
      </c>
      <c r="BB61">
        <f t="shared" si="0"/>
        <v>597.40379376537669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23.504040638942442</v>
      </c>
      <c r="L62">
        <v>18.419817258051296</v>
      </c>
      <c r="M62">
        <v>0</v>
      </c>
      <c r="N62">
        <v>30.00311053872348</v>
      </c>
      <c r="O62">
        <v>50.379999843632724</v>
      </c>
      <c r="P62">
        <v>62.236866685826904</v>
      </c>
      <c r="Q62">
        <v>5.5401134751773062</v>
      </c>
      <c r="R62">
        <v>10.767704233576641</v>
      </c>
      <c r="S62">
        <v>6.7032297772567411</v>
      </c>
      <c r="T62">
        <v>0</v>
      </c>
      <c r="U62">
        <v>238.81212303980701</v>
      </c>
      <c r="V62">
        <v>4.6071731249999992</v>
      </c>
      <c r="W62">
        <v>8.8416865312777926</v>
      </c>
      <c r="X62">
        <v>37.469059405940591</v>
      </c>
      <c r="Y62">
        <v>0</v>
      </c>
      <c r="Z62">
        <v>1.6646652</v>
      </c>
      <c r="AA62">
        <v>0</v>
      </c>
      <c r="AB62">
        <v>3.34519016</v>
      </c>
      <c r="AC62">
        <v>2.4581713599999997</v>
      </c>
      <c r="AD62">
        <v>9.2822125759999992</v>
      </c>
      <c r="AE62">
        <v>7.8211679999999992</v>
      </c>
      <c r="AF62">
        <v>0</v>
      </c>
      <c r="AG62">
        <v>0</v>
      </c>
      <c r="AH62">
        <v>38.846886999999995</v>
      </c>
      <c r="AI62">
        <v>0</v>
      </c>
      <c r="AJ62">
        <v>0</v>
      </c>
      <c r="AK62">
        <v>12.763079999999997</v>
      </c>
      <c r="AL62">
        <v>20.155330000000003</v>
      </c>
      <c r="AM62">
        <v>0</v>
      </c>
      <c r="AN62">
        <v>0</v>
      </c>
      <c r="AO62">
        <v>7.1688959999999993</v>
      </c>
      <c r="AP62">
        <v>1.4641829999999998</v>
      </c>
      <c r="AQ62">
        <v>0</v>
      </c>
      <c r="AR62">
        <v>8.4124799999999986</v>
      </c>
      <c r="AS62">
        <v>5.4668927999999992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18.730476099484068</v>
      </c>
      <c r="BB62">
        <f t="shared" si="0"/>
        <v>597.4036045497287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23.504016558998021</v>
      </c>
      <c r="L63">
        <v>18.420102443666106</v>
      </c>
      <c r="M63">
        <v>0</v>
      </c>
      <c r="N63">
        <v>30.00311053872348</v>
      </c>
      <c r="O63">
        <v>50.379999843632724</v>
      </c>
      <c r="P63">
        <v>62.236866685826904</v>
      </c>
      <c r="Q63">
        <v>5.5401134751773062</v>
      </c>
      <c r="R63">
        <v>10.767704233576641</v>
      </c>
      <c r="S63">
        <v>6.7032297772567411</v>
      </c>
      <c r="T63">
        <v>0</v>
      </c>
      <c r="U63">
        <v>238.81212303980701</v>
      </c>
      <c r="V63">
        <v>4.6071731249999992</v>
      </c>
      <c r="W63">
        <v>8.8416865312777926</v>
      </c>
      <c r="X63">
        <v>37.469059405940591</v>
      </c>
      <c r="Y63">
        <v>0</v>
      </c>
      <c r="Z63">
        <v>1.6646652</v>
      </c>
      <c r="AA63">
        <v>0</v>
      </c>
      <c r="AB63">
        <v>3.34519016</v>
      </c>
      <c r="AC63">
        <v>2.4581713599999997</v>
      </c>
      <c r="AD63">
        <v>9.2822125759999992</v>
      </c>
      <c r="AE63">
        <v>7.8211679999999992</v>
      </c>
      <c r="AF63">
        <v>0</v>
      </c>
      <c r="AG63">
        <v>0</v>
      </c>
      <c r="AH63">
        <v>38.846886999999995</v>
      </c>
      <c r="AI63">
        <v>0</v>
      </c>
      <c r="AJ63">
        <v>0</v>
      </c>
      <c r="AK63">
        <v>12.763079999999997</v>
      </c>
      <c r="AL63">
        <v>20.155330000000003</v>
      </c>
      <c r="AM63">
        <v>0</v>
      </c>
      <c r="AN63">
        <v>0</v>
      </c>
      <c r="AO63">
        <v>7.1688959999999993</v>
      </c>
      <c r="AP63">
        <v>1.4641829999999998</v>
      </c>
      <c r="AQ63">
        <v>0</v>
      </c>
      <c r="AR63">
        <v>8.4124799999999986</v>
      </c>
      <c r="AS63">
        <v>6.1502543999999997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18.751258206217212</v>
      </c>
      <c r="BB63">
        <f t="shared" si="0"/>
        <v>598.06644514866593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23.504040638942442</v>
      </c>
      <c r="L64">
        <v>18.419802490339197</v>
      </c>
      <c r="M64">
        <v>0</v>
      </c>
      <c r="N64">
        <v>30.00311053872348</v>
      </c>
      <c r="O64">
        <v>50.379999843632724</v>
      </c>
      <c r="P64">
        <v>62.236866685826904</v>
      </c>
      <c r="Q64">
        <v>5.5401134751773062</v>
      </c>
      <c r="R64">
        <v>10.767704233576641</v>
      </c>
      <c r="S64">
        <v>6.7032297772567411</v>
      </c>
      <c r="T64">
        <v>0</v>
      </c>
      <c r="U64">
        <v>238.81212303980701</v>
      </c>
      <c r="V64">
        <v>4.6071731249999992</v>
      </c>
      <c r="W64">
        <v>8.8416865312777926</v>
      </c>
      <c r="X64">
        <v>37.469059405940591</v>
      </c>
      <c r="Y64">
        <v>0</v>
      </c>
      <c r="Z64">
        <v>1.6646652</v>
      </c>
      <c r="AA64">
        <v>0</v>
      </c>
      <c r="AB64">
        <v>3.34519016</v>
      </c>
      <c r="AC64">
        <v>2.4581713599999997</v>
      </c>
      <c r="AD64">
        <v>9.2822125759999992</v>
      </c>
      <c r="AE64">
        <v>7.8211679999999992</v>
      </c>
      <c r="AF64">
        <v>0</v>
      </c>
      <c r="AG64">
        <v>0</v>
      </c>
      <c r="AH64">
        <v>38.846886999999995</v>
      </c>
      <c r="AI64">
        <v>0</v>
      </c>
      <c r="AJ64">
        <v>0</v>
      </c>
      <c r="AK64">
        <v>12.763079999999997</v>
      </c>
      <c r="AL64">
        <v>20.155330000000003</v>
      </c>
      <c r="AM64">
        <v>0</v>
      </c>
      <c r="AN64">
        <v>0</v>
      </c>
      <c r="AO64">
        <v>7.1688959999999993</v>
      </c>
      <c r="AP64">
        <v>1.4641829999999998</v>
      </c>
      <c r="AQ64">
        <v>0</v>
      </c>
      <c r="AR64">
        <v>8.4124799999999986</v>
      </c>
      <c r="AS64">
        <v>6.1502543999999997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18.751249802545626</v>
      </c>
      <c r="BB64">
        <f t="shared" si="0"/>
        <v>598.06617767895511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23.504040638942442</v>
      </c>
      <c r="L65">
        <v>18.419832084573542</v>
      </c>
      <c r="M65">
        <v>0</v>
      </c>
      <c r="N65">
        <v>30.00311053872348</v>
      </c>
      <c r="O65">
        <v>50.379999843632724</v>
      </c>
      <c r="P65">
        <v>62.236866685826904</v>
      </c>
      <c r="Q65">
        <v>5.5401134751773062</v>
      </c>
      <c r="R65">
        <v>10.767704233576641</v>
      </c>
      <c r="S65">
        <v>6.7032297772567411</v>
      </c>
      <c r="T65">
        <v>0</v>
      </c>
      <c r="U65">
        <v>238.81212303980701</v>
      </c>
      <c r="V65">
        <v>4.6071731249999992</v>
      </c>
      <c r="W65">
        <v>8.8416865312777926</v>
      </c>
      <c r="X65">
        <v>37.469059405940591</v>
      </c>
      <c r="Y65">
        <v>0</v>
      </c>
      <c r="Z65">
        <v>1.6646652</v>
      </c>
      <c r="AA65">
        <v>0</v>
      </c>
      <c r="AB65">
        <v>3.34519016</v>
      </c>
      <c r="AC65">
        <v>2.4581713599999997</v>
      </c>
      <c r="AD65">
        <v>9.2822125759999992</v>
      </c>
      <c r="AE65">
        <v>7.8211679999999992</v>
      </c>
      <c r="AF65">
        <v>0</v>
      </c>
      <c r="AG65">
        <v>0</v>
      </c>
      <c r="AH65">
        <v>38.846886999999995</v>
      </c>
      <c r="AI65">
        <v>0.80835499999999982</v>
      </c>
      <c r="AJ65">
        <v>0</v>
      </c>
      <c r="AK65">
        <v>12.763079999999997</v>
      </c>
      <c r="AL65">
        <v>20.155330000000003</v>
      </c>
      <c r="AM65">
        <v>0</v>
      </c>
      <c r="AN65">
        <v>0</v>
      </c>
      <c r="AO65">
        <v>7.1688959999999993</v>
      </c>
      <c r="AP65">
        <v>2.9283659999999996</v>
      </c>
      <c r="AQ65">
        <v>0</v>
      </c>
      <c r="AR65">
        <v>8.4124799999999986</v>
      </c>
      <c r="AS65">
        <v>5.4668927999999992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18.799561756210352</v>
      </c>
      <c r="BB65">
        <f t="shared" si="0"/>
        <v>599.6070717195247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23.504921692793854</v>
      </c>
      <c r="L66">
        <v>18.420057161259155</v>
      </c>
      <c r="M66">
        <v>0</v>
      </c>
      <c r="N66">
        <v>30.00311053872348</v>
      </c>
      <c r="O66">
        <v>50.379999843632724</v>
      </c>
      <c r="P66">
        <v>62.236866685826904</v>
      </c>
      <c r="Q66">
        <v>5.5401134751773062</v>
      </c>
      <c r="R66">
        <v>10.767704233576641</v>
      </c>
      <c r="S66">
        <v>6.7032297772567411</v>
      </c>
      <c r="T66">
        <v>0</v>
      </c>
      <c r="U66">
        <v>238.81212303980701</v>
      </c>
      <c r="V66">
        <v>4.6071731249999992</v>
      </c>
      <c r="W66">
        <v>8.8416865312777926</v>
      </c>
      <c r="X66">
        <v>37.469059405940591</v>
      </c>
      <c r="Y66">
        <v>0</v>
      </c>
      <c r="Z66">
        <v>1.6646652</v>
      </c>
      <c r="AA66">
        <v>0</v>
      </c>
      <c r="AB66">
        <v>3.34519016</v>
      </c>
      <c r="AC66">
        <v>4.9163427199999994</v>
      </c>
      <c r="AD66">
        <v>9.2822125759999992</v>
      </c>
      <c r="AE66">
        <v>7.8211679999999992</v>
      </c>
      <c r="AF66">
        <v>0</v>
      </c>
      <c r="AG66">
        <v>0</v>
      </c>
      <c r="AH66">
        <v>38.846886999999995</v>
      </c>
      <c r="AI66">
        <v>3.556762</v>
      </c>
      <c r="AJ66">
        <v>0</v>
      </c>
      <c r="AK66">
        <v>12.763079999999997</v>
      </c>
      <c r="AL66">
        <v>20.155330000000003</v>
      </c>
      <c r="AM66">
        <v>0</v>
      </c>
      <c r="AN66">
        <v>0</v>
      </c>
      <c r="AO66">
        <v>7.1688959999999993</v>
      </c>
      <c r="AP66">
        <v>2.9283659999999996</v>
      </c>
      <c r="AQ66">
        <v>0</v>
      </c>
      <c r="AR66">
        <v>8.4124799999999986</v>
      </c>
      <c r="AS66">
        <v>5.4668927999999992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18.957875500781824</v>
      </c>
      <c r="BB66">
        <f t="shared" si="0"/>
        <v>604.65644246549027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23.505361390778532</v>
      </c>
      <c r="L67">
        <v>18.419960742705566</v>
      </c>
      <c r="M67">
        <v>0</v>
      </c>
      <c r="N67">
        <v>30.00311053872348</v>
      </c>
      <c r="O67">
        <v>50.379999843632724</v>
      </c>
      <c r="P67">
        <v>62.236866685826904</v>
      </c>
      <c r="Q67">
        <v>5.5401134751773062</v>
      </c>
      <c r="R67">
        <v>10.767704233576641</v>
      </c>
      <c r="S67">
        <v>6.7032297772567411</v>
      </c>
      <c r="T67">
        <v>0</v>
      </c>
      <c r="U67">
        <v>238.81212303980701</v>
      </c>
      <c r="V67">
        <v>4.6071731249999992</v>
      </c>
      <c r="W67">
        <v>8.8416865312777926</v>
      </c>
      <c r="X67">
        <v>37.469059405940591</v>
      </c>
      <c r="Y67">
        <v>0</v>
      </c>
      <c r="Z67">
        <v>1.6646652</v>
      </c>
      <c r="AA67">
        <v>0</v>
      </c>
      <c r="AB67">
        <v>3.34519016</v>
      </c>
      <c r="AC67">
        <v>4.9163427199999994</v>
      </c>
      <c r="AD67">
        <v>9.2822125759999992</v>
      </c>
      <c r="AE67">
        <v>7.8211679999999992</v>
      </c>
      <c r="AF67">
        <v>0</v>
      </c>
      <c r="AG67">
        <v>0</v>
      </c>
      <c r="AH67">
        <v>38.846886999999995</v>
      </c>
      <c r="AI67">
        <v>3.556762</v>
      </c>
      <c r="AJ67">
        <v>0</v>
      </c>
      <c r="AK67">
        <v>12.763079999999997</v>
      </c>
      <c r="AL67">
        <v>20.155330000000003</v>
      </c>
      <c r="AM67">
        <v>0</v>
      </c>
      <c r="AN67">
        <v>0</v>
      </c>
      <c r="AO67">
        <v>7.1688959999999993</v>
      </c>
      <c r="AP67">
        <v>2.9283659999999996</v>
      </c>
      <c r="AQ67">
        <v>0</v>
      </c>
      <c r="AR67">
        <v>8.4124799999999986</v>
      </c>
      <c r="AS67">
        <v>5.4668927999999992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18.957885925982907</v>
      </c>
      <c r="BB67">
        <f t="shared" si="0"/>
        <v>604.65677531972028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23.504040638942442</v>
      </c>
      <c r="L68">
        <v>18.419960742705566</v>
      </c>
      <c r="M68">
        <v>0</v>
      </c>
      <c r="N68">
        <v>30.00311053872348</v>
      </c>
      <c r="O68">
        <v>50.379999843632724</v>
      </c>
      <c r="P68">
        <v>62.236866685826904</v>
      </c>
      <c r="Q68">
        <v>5.5401134751773062</v>
      </c>
      <c r="R68">
        <v>10.767704233576641</v>
      </c>
      <c r="S68">
        <v>6.7032297772567411</v>
      </c>
      <c r="T68">
        <v>0</v>
      </c>
      <c r="U68">
        <v>238.81212303980701</v>
      </c>
      <c r="V68">
        <v>4.6071731249999992</v>
      </c>
      <c r="W68">
        <v>8.8416865312777926</v>
      </c>
      <c r="X68">
        <v>37.469059405940591</v>
      </c>
      <c r="Y68">
        <v>0</v>
      </c>
      <c r="Z68">
        <v>1.6646652</v>
      </c>
      <c r="AA68">
        <v>0</v>
      </c>
      <c r="AB68">
        <v>3.34519016</v>
      </c>
      <c r="AC68">
        <v>4.9163427199999994</v>
      </c>
      <c r="AD68">
        <v>9.2822125759999992</v>
      </c>
      <c r="AE68">
        <v>7.8211679999999992</v>
      </c>
      <c r="AF68">
        <v>0</v>
      </c>
      <c r="AG68">
        <v>0</v>
      </c>
      <c r="AH68">
        <v>38.846886999999995</v>
      </c>
      <c r="AI68">
        <v>3.556762</v>
      </c>
      <c r="AJ68">
        <v>0</v>
      </c>
      <c r="AK68">
        <v>12.763079999999997</v>
      </c>
      <c r="AL68">
        <v>20.155330000000003</v>
      </c>
      <c r="AM68">
        <v>0</v>
      </c>
      <c r="AN68">
        <v>0</v>
      </c>
      <c r="AO68">
        <v>7.1688959999999993</v>
      </c>
      <c r="AP68">
        <v>2.9283659999999996</v>
      </c>
      <c r="AQ68">
        <v>0</v>
      </c>
      <c r="AR68">
        <v>8.4124799999999986</v>
      </c>
      <c r="AS68">
        <v>5.4668927999999992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18.957845760649846</v>
      </c>
      <c r="BB68">
        <f t="shared" ref="BB68:BB99" si="1">SUM(B68:AZ68)-BA68</f>
        <v>604.65549473321721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23.504040638942442</v>
      </c>
      <c r="L69">
        <v>18.419960742705566</v>
      </c>
      <c r="M69">
        <v>0</v>
      </c>
      <c r="N69">
        <v>30.00311053872348</v>
      </c>
      <c r="O69">
        <v>50.379999843632724</v>
      </c>
      <c r="P69">
        <v>62.236866685826904</v>
      </c>
      <c r="Q69">
        <v>5.5401134751773062</v>
      </c>
      <c r="R69">
        <v>10.767704233576641</v>
      </c>
      <c r="S69">
        <v>6.7032297772567411</v>
      </c>
      <c r="T69">
        <v>0</v>
      </c>
      <c r="U69">
        <v>238.81212303980701</v>
      </c>
      <c r="V69">
        <v>4.6071731249999992</v>
      </c>
      <c r="W69">
        <v>8.8416865312777926</v>
      </c>
      <c r="X69">
        <v>37.469059405940591</v>
      </c>
      <c r="Y69">
        <v>0</v>
      </c>
      <c r="Z69">
        <v>1.6646652</v>
      </c>
      <c r="AA69">
        <v>0</v>
      </c>
      <c r="AB69">
        <v>6.69038032</v>
      </c>
      <c r="AC69">
        <v>4.9163427199999994</v>
      </c>
      <c r="AD69">
        <v>9.2822125759999992</v>
      </c>
      <c r="AE69">
        <v>7.8211679999999992</v>
      </c>
      <c r="AF69">
        <v>0</v>
      </c>
      <c r="AG69">
        <v>0</v>
      </c>
      <c r="AH69">
        <v>38.846886999999995</v>
      </c>
      <c r="AI69">
        <v>3.556762</v>
      </c>
      <c r="AJ69">
        <v>0</v>
      </c>
      <c r="AK69">
        <v>12.763079999999997</v>
      </c>
      <c r="AL69">
        <v>20.155330000000003</v>
      </c>
      <c r="AM69">
        <v>0</v>
      </c>
      <c r="AN69">
        <v>0</v>
      </c>
      <c r="AO69">
        <v>7.1688959999999993</v>
      </c>
      <c r="AP69">
        <v>2.9283659999999996</v>
      </c>
      <c r="AQ69">
        <v>0</v>
      </c>
      <c r="AR69">
        <v>8.4124799999999986</v>
      </c>
      <c r="AS69">
        <v>5.4668927999999992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19.059539486649847</v>
      </c>
      <c r="BB69">
        <f t="shared" si="1"/>
        <v>607.8989911672171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23.504195927145641</v>
      </c>
      <c r="L70">
        <v>18.419960742705566</v>
      </c>
      <c r="M70">
        <v>0</v>
      </c>
      <c r="N70">
        <v>30.00311053872348</v>
      </c>
      <c r="O70">
        <v>50.379999843632724</v>
      </c>
      <c r="P70">
        <v>62.236866685826904</v>
      </c>
      <c r="Q70">
        <v>5.5401134751773062</v>
      </c>
      <c r="R70">
        <v>10.767704233576641</v>
      </c>
      <c r="S70">
        <v>6.7032297772567411</v>
      </c>
      <c r="T70">
        <v>0</v>
      </c>
      <c r="U70">
        <v>238.81212303980701</v>
      </c>
      <c r="V70">
        <v>4.6071731249999992</v>
      </c>
      <c r="W70">
        <v>8.8416865312777926</v>
      </c>
      <c r="X70">
        <v>37.469059405940591</v>
      </c>
      <c r="Y70">
        <v>0</v>
      </c>
      <c r="Z70">
        <v>1.6646652</v>
      </c>
      <c r="AA70">
        <v>0</v>
      </c>
      <c r="AB70">
        <v>6.69038032</v>
      </c>
      <c r="AC70">
        <v>4.9163427199999994</v>
      </c>
      <c r="AD70">
        <v>9.2822125759999992</v>
      </c>
      <c r="AE70">
        <v>7.8211679999999992</v>
      </c>
      <c r="AF70">
        <v>0</v>
      </c>
      <c r="AG70">
        <v>0</v>
      </c>
      <c r="AH70">
        <v>38.846886999999995</v>
      </c>
      <c r="AI70">
        <v>3.556762</v>
      </c>
      <c r="AJ70">
        <v>0</v>
      </c>
      <c r="AK70">
        <v>12.763079999999997</v>
      </c>
      <c r="AL70">
        <v>20.155330000000003</v>
      </c>
      <c r="AM70">
        <v>0</v>
      </c>
      <c r="AN70">
        <v>0</v>
      </c>
      <c r="AO70">
        <v>7.1688959999999993</v>
      </c>
      <c r="AP70">
        <v>2.9283659999999996</v>
      </c>
      <c r="AQ70">
        <v>0</v>
      </c>
      <c r="AR70">
        <v>8.4124799999999986</v>
      </c>
      <c r="AS70">
        <v>5.4668927999999992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19.059544224179405</v>
      </c>
      <c r="BB70">
        <f t="shared" si="1"/>
        <v>607.89914171789087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23.504040638942442</v>
      </c>
      <c r="L71">
        <v>18.419960742705566</v>
      </c>
      <c r="M71">
        <v>0</v>
      </c>
      <c r="N71">
        <v>30.00311053872348</v>
      </c>
      <c r="O71">
        <v>50.379999843632724</v>
      </c>
      <c r="P71">
        <v>62.236866685826904</v>
      </c>
      <c r="Q71">
        <v>5.5401134751773062</v>
      </c>
      <c r="R71">
        <v>10.767704233576641</v>
      </c>
      <c r="S71">
        <v>6.7032297772567411</v>
      </c>
      <c r="T71">
        <v>0</v>
      </c>
      <c r="U71">
        <v>238.81212303980701</v>
      </c>
      <c r="V71">
        <v>4.6071731249999992</v>
      </c>
      <c r="W71">
        <v>8.8416865312777926</v>
      </c>
      <c r="X71">
        <v>37.469059405940591</v>
      </c>
      <c r="Y71">
        <v>0</v>
      </c>
      <c r="Z71">
        <v>0.27939999999999998</v>
      </c>
      <c r="AA71">
        <v>0</v>
      </c>
      <c r="AB71">
        <v>6.69038032</v>
      </c>
      <c r="AC71">
        <v>4.9163427199999994</v>
      </c>
      <c r="AD71">
        <v>9.2822125759999992</v>
      </c>
      <c r="AE71">
        <v>7.8211679999999992</v>
      </c>
      <c r="AF71">
        <v>0</v>
      </c>
      <c r="AG71">
        <v>0</v>
      </c>
      <c r="AH71">
        <v>38.846886999999995</v>
      </c>
      <c r="AI71">
        <v>0.80835499999999982</v>
      </c>
      <c r="AJ71">
        <v>0</v>
      </c>
      <c r="AK71">
        <v>12.763079999999997</v>
      </c>
      <c r="AL71">
        <v>20.155330000000003</v>
      </c>
      <c r="AM71">
        <v>2.3697777777777773</v>
      </c>
      <c r="AN71">
        <v>0</v>
      </c>
      <c r="AO71">
        <v>7.1688959999999993</v>
      </c>
      <c r="AP71">
        <v>2.9283659999999996</v>
      </c>
      <c r="AQ71">
        <v>0</v>
      </c>
      <c r="AR71">
        <v>8.4124799999999986</v>
      </c>
      <c r="AS71">
        <v>5.4668927999999992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19.005916923506987</v>
      </c>
      <c r="BB71">
        <f t="shared" si="1"/>
        <v>606.18871930813782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23.504040638942442</v>
      </c>
      <c r="L72">
        <v>18.419960742705566</v>
      </c>
      <c r="M72">
        <v>0</v>
      </c>
      <c r="N72">
        <v>30.00311053872348</v>
      </c>
      <c r="O72">
        <v>50.379999843632724</v>
      </c>
      <c r="P72">
        <v>62.236866685826904</v>
      </c>
      <c r="Q72">
        <v>5.5401134751773062</v>
      </c>
      <c r="R72">
        <v>10.767704233576641</v>
      </c>
      <c r="S72">
        <v>6.7032297772567411</v>
      </c>
      <c r="T72">
        <v>0</v>
      </c>
      <c r="U72">
        <v>238.81212303980701</v>
      </c>
      <c r="V72">
        <v>4.6071731249999992</v>
      </c>
      <c r="W72">
        <v>8.8416865312777926</v>
      </c>
      <c r="X72">
        <v>37.469059405940591</v>
      </c>
      <c r="Y72">
        <v>0</v>
      </c>
      <c r="Z72">
        <v>0.27939999999999998</v>
      </c>
      <c r="AA72">
        <v>3.5886034399999995</v>
      </c>
      <c r="AB72">
        <v>6.69038032</v>
      </c>
      <c r="AC72">
        <v>4.9163427199999994</v>
      </c>
      <c r="AD72">
        <v>9.2822125759999992</v>
      </c>
      <c r="AE72">
        <v>7.8211679999999992</v>
      </c>
      <c r="AF72">
        <v>0</v>
      </c>
      <c r="AG72">
        <v>0</v>
      </c>
      <c r="AH72">
        <v>38.846886999999995</v>
      </c>
      <c r="AI72">
        <v>0.80835499999999982</v>
      </c>
      <c r="AJ72">
        <v>0</v>
      </c>
      <c r="AK72">
        <v>12.763079999999997</v>
      </c>
      <c r="AL72">
        <v>20.155330000000003</v>
      </c>
      <c r="AM72">
        <v>2.6812342857142859</v>
      </c>
      <c r="AN72">
        <v>0</v>
      </c>
      <c r="AO72">
        <v>7.1688959999999993</v>
      </c>
      <c r="AP72">
        <v>2.9283659999999996</v>
      </c>
      <c r="AQ72">
        <v>0</v>
      </c>
      <c r="AR72">
        <v>8.4124799999999986</v>
      </c>
      <c r="AS72">
        <v>5.4668927999999992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19.124478875951439</v>
      </c>
      <c r="BB72">
        <f t="shared" si="1"/>
        <v>609.97021730362985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23.504040638942442</v>
      </c>
      <c r="L73">
        <v>18.419960742705566</v>
      </c>
      <c r="M73">
        <v>0</v>
      </c>
      <c r="N73">
        <v>30.00311053872348</v>
      </c>
      <c r="O73">
        <v>50.379999843632724</v>
      </c>
      <c r="P73">
        <v>62.236866685826904</v>
      </c>
      <c r="Q73">
        <v>5.5401134751773062</v>
      </c>
      <c r="R73">
        <v>10.767704233576641</v>
      </c>
      <c r="S73">
        <v>6.7032297772567411</v>
      </c>
      <c r="T73">
        <v>0</v>
      </c>
      <c r="U73">
        <v>241.16844839942669</v>
      </c>
      <c r="V73">
        <v>4.6071731249999992</v>
      </c>
      <c r="W73">
        <v>8.8416865312777926</v>
      </c>
      <c r="X73">
        <v>37.469059405940591</v>
      </c>
      <c r="Y73">
        <v>0</v>
      </c>
      <c r="Z73">
        <v>0.27939999999999998</v>
      </c>
      <c r="AA73">
        <v>7.1370748800000001</v>
      </c>
      <c r="AB73">
        <v>6.69038032</v>
      </c>
      <c r="AC73">
        <v>4.9163427199999994</v>
      </c>
      <c r="AD73">
        <v>9.2822125759999992</v>
      </c>
      <c r="AE73">
        <v>7.8211679999999992</v>
      </c>
      <c r="AF73">
        <v>0</v>
      </c>
      <c r="AG73">
        <v>0</v>
      </c>
      <c r="AH73">
        <v>38.846886999999995</v>
      </c>
      <c r="AI73">
        <v>3.556762</v>
      </c>
      <c r="AJ73">
        <v>0</v>
      </c>
      <c r="AK73">
        <v>12.763079999999997</v>
      </c>
      <c r="AL73">
        <v>20.155330000000003</v>
      </c>
      <c r="AM73">
        <v>2.6812342857142859</v>
      </c>
      <c r="AN73">
        <v>0</v>
      </c>
      <c r="AO73">
        <v>7.1688959999999993</v>
      </c>
      <c r="AP73">
        <v>2.9283659999999996</v>
      </c>
      <c r="AQ73">
        <v>0</v>
      </c>
      <c r="AR73">
        <v>8.4124799999999986</v>
      </c>
      <c r="AS73">
        <v>5.4668927999999992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19.387536234883861</v>
      </c>
      <c r="BB73">
        <f t="shared" si="1"/>
        <v>618.36036374431717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23.504040638942442</v>
      </c>
      <c r="L74">
        <v>18.419960742705566</v>
      </c>
      <c r="M74">
        <v>0</v>
      </c>
      <c r="N74">
        <v>30.00311053872348</v>
      </c>
      <c r="O74">
        <v>50.379999843632724</v>
      </c>
      <c r="P74">
        <v>62.236866685826904</v>
      </c>
      <c r="Q74">
        <v>5.5401134751773062</v>
      </c>
      <c r="R74">
        <v>10.767704233576641</v>
      </c>
      <c r="S74">
        <v>6.7032297772567411</v>
      </c>
      <c r="T74">
        <v>0</v>
      </c>
      <c r="U74">
        <v>241.16844839942669</v>
      </c>
      <c r="V74">
        <v>4.6071731249999992</v>
      </c>
      <c r="W74">
        <v>8.8416865312777926</v>
      </c>
      <c r="X74">
        <v>37.469059405940591</v>
      </c>
      <c r="Y74">
        <v>0</v>
      </c>
      <c r="Z74">
        <v>1.6646652</v>
      </c>
      <c r="AA74">
        <v>7.1370748800000001</v>
      </c>
      <c r="AB74">
        <v>6.69038032</v>
      </c>
      <c r="AC74">
        <v>4.9163427199999994</v>
      </c>
      <c r="AD74">
        <v>9.2822125759999992</v>
      </c>
      <c r="AE74">
        <v>7.8211679999999992</v>
      </c>
      <c r="AF74">
        <v>0</v>
      </c>
      <c r="AG74">
        <v>0</v>
      </c>
      <c r="AH74">
        <v>38.846886999999995</v>
      </c>
      <c r="AI74">
        <v>3.556762</v>
      </c>
      <c r="AJ74">
        <v>0</v>
      </c>
      <c r="AK74">
        <v>12.763079999999997</v>
      </c>
      <c r="AL74">
        <v>20.155330000000003</v>
      </c>
      <c r="AM74">
        <v>4.0218514285714289</v>
      </c>
      <c r="AN74">
        <v>0</v>
      </c>
      <c r="AO74">
        <v>7.1688959999999993</v>
      </c>
      <c r="AP74">
        <v>2.9283659999999996</v>
      </c>
      <c r="AQ74">
        <v>0</v>
      </c>
      <c r="AR74">
        <v>8.4124799999999986</v>
      </c>
      <c r="AS74">
        <v>5.4668927999999992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19.470403212534663</v>
      </c>
      <c r="BB74">
        <f t="shared" si="1"/>
        <v>621.00337910952362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23.504040638942442</v>
      </c>
      <c r="L75">
        <v>18.419960742705566</v>
      </c>
      <c r="M75">
        <v>0</v>
      </c>
      <c r="N75">
        <v>30.00311053872348</v>
      </c>
      <c r="O75">
        <v>50.379999843632724</v>
      </c>
      <c r="P75">
        <v>62.236866685826904</v>
      </c>
      <c r="Q75">
        <v>5.5401134751773062</v>
      </c>
      <c r="R75">
        <v>10.767704233576641</v>
      </c>
      <c r="S75">
        <v>6.7032297772567411</v>
      </c>
      <c r="T75">
        <v>0</v>
      </c>
      <c r="U75">
        <v>241.16844839942669</v>
      </c>
      <c r="V75">
        <v>4.6071731249999992</v>
      </c>
      <c r="W75">
        <v>8.8416865312777926</v>
      </c>
      <c r="X75">
        <v>37.469059405940591</v>
      </c>
      <c r="Y75">
        <v>0</v>
      </c>
      <c r="Z75">
        <v>1.6646652</v>
      </c>
      <c r="AA75">
        <v>9.4310200000000002</v>
      </c>
      <c r="AB75">
        <v>6.69038032</v>
      </c>
      <c r="AC75">
        <v>4.9163427199999994</v>
      </c>
      <c r="AD75">
        <v>9.2822125759999992</v>
      </c>
      <c r="AE75">
        <v>7.8211679999999992</v>
      </c>
      <c r="AF75">
        <v>0</v>
      </c>
      <c r="AG75">
        <v>0</v>
      </c>
      <c r="AH75">
        <v>38.846886999999995</v>
      </c>
      <c r="AI75">
        <v>0.80835499999999982</v>
      </c>
      <c r="AJ75">
        <v>0</v>
      </c>
      <c r="AK75">
        <v>12.763079999999997</v>
      </c>
      <c r="AL75">
        <v>20.155330000000003</v>
      </c>
      <c r="AM75">
        <v>4.0218514285714289</v>
      </c>
      <c r="AN75">
        <v>0</v>
      </c>
      <c r="AO75">
        <v>7.1688959999999993</v>
      </c>
      <c r="AP75">
        <v>2.4077676000000001</v>
      </c>
      <c r="AQ75">
        <v>0</v>
      </c>
      <c r="AR75">
        <v>8.4124799999999986</v>
      </c>
      <c r="AS75">
        <v>5.4668927999999992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19.440761412534659</v>
      </c>
      <c r="BB75">
        <f t="shared" si="1"/>
        <v>620.05796062952356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51.79405503875968</v>
      </c>
      <c r="L76">
        <v>65.253245894174896</v>
      </c>
      <c r="M76">
        <v>0</v>
      </c>
      <c r="N76">
        <v>30.00311053872348</v>
      </c>
      <c r="O76">
        <v>50.379999843632724</v>
      </c>
      <c r="P76">
        <v>62.236866685826904</v>
      </c>
      <c r="Q76">
        <v>5.5401134751773062</v>
      </c>
      <c r="R76">
        <v>10.767704233576641</v>
      </c>
      <c r="S76">
        <v>6.7032297772567411</v>
      </c>
      <c r="T76">
        <v>0</v>
      </c>
      <c r="U76">
        <v>241.16844839942669</v>
      </c>
      <c r="V76">
        <v>4.6071731249999992</v>
      </c>
      <c r="W76">
        <v>8.8416865312777926</v>
      </c>
      <c r="X76">
        <v>37.469059405940591</v>
      </c>
      <c r="Y76">
        <v>0</v>
      </c>
      <c r="Z76">
        <v>1.6646652</v>
      </c>
      <c r="AA76">
        <v>10.032999999999999</v>
      </c>
      <c r="AB76">
        <v>10.035570480000001</v>
      </c>
      <c r="AC76">
        <v>7.3819532319999999</v>
      </c>
      <c r="AD76">
        <v>9.2822125759999992</v>
      </c>
      <c r="AE76">
        <v>7.8211679999999992</v>
      </c>
      <c r="AF76">
        <v>0</v>
      </c>
      <c r="AG76">
        <v>0</v>
      </c>
      <c r="AH76">
        <v>38.846886999999995</v>
      </c>
      <c r="AI76">
        <v>0.80835499999999982</v>
      </c>
      <c r="AJ76">
        <v>0</v>
      </c>
      <c r="AK76">
        <v>12.763079999999997</v>
      </c>
      <c r="AL76">
        <v>20.155330000000003</v>
      </c>
      <c r="AM76">
        <v>4.0218514285714289</v>
      </c>
      <c r="AN76">
        <v>0</v>
      </c>
      <c r="AO76">
        <v>7.1688959999999993</v>
      </c>
      <c r="AP76">
        <v>2.4077676000000001</v>
      </c>
      <c r="AQ76">
        <v>0</v>
      </c>
      <c r="AR76">
        <v>8.4124799999999986</v>
      </c>
      <c r="AS76">
        <v>5.4668927999999992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21.919458298367243</v>
      </c>
      <c r="BB76">
        <f t="shared" si="1"/>
        <v>699.11534396697766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51.79405503875968</v>
      </c>
      <c r="L77">
        <v>65.253245894174896</v>
      </c>
      <c r="M77">
        <v>0</v>
      </c>
      <c r="N77">
        <v>30.00311053872348</v>
      </c>
      <c r="O77">
        <v>50.379999843632724</v>
      </c>
      <c r="P77">
        <v>62.236866685826904</v>
      </c>
      <c r="Q77">
        <v>5.5401134751773062</v>
      </c>
      <c r="R77">
        <v>10.767704233576641</v>
      </c>
      <c r="S77">
        <v>6.7032297772567411</v>
      </c>
      <c r="T77">
        <v>0</v>
      </c>
      <c r="U77">
        <v>241.16844839942669</v>
      </c>
      <c r="V77">
        <v>4.6071731249999992</v>
      </c>
      <c r="W77">
        <v>8.8416865312777926</v>
      </c>
      <c r="X77">
        <v>37.469059405940591</v>
      </c>
      <c r="Y77">
        <v>0</v>
      </c>
      <c r="Z77">
        <v>1.6646652</v>
      </c>
      <c r="AA77">
        <v>10.705612319999998</v>
      </c>
      <c r="AB77">
        <v>10.035570480000001</v>
      </c>
      <c r="AC77">
        <v>7.3819532319999999</v>
      </c>
      <c r="AD77">
        <v>9.2822125759999992</v>
      </c>
      <c r="AE77">
        <v>7.8211679999999992</v>
      </c>
      <c r="AF77">
        <v>0</v>
      </c>
      <c r="AG77">
        <v>0</v>
      </c>
      <c r="AH77">
        <v>38.846886999999995</v>
      </c>
      <c r="AI77">
        <v>1.6167099999999996</v>
      </c>
      <c r="AJ77">
        <v>0</v>
      </c>
      <c r="AK77">
        <v>12.763079999999997</v>
      </c>
      <c r="AL77">
        <v>20.155330000000003</v>
      </c>
      <c r="AM77">
        <v>4.0218514285714289</v>
      </c>
      <c r="AN77">
        <v>0</v>
      </c>
      <c r="AO77">
        <v>7.1688959999999993</v>
      </c>
      <c r="AP77">
        <v>2.4077676000000001</v>
      </c>
      <c r="AQ77">
        <v>0</v>
      </c>
      <c r="AR77">
        <v>8.4124799999999986</v>
      </c>
      <c r="AS77">
        <v>5.4668927999999992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21.96447979836724</v>
      </c>
      <c r="BB77">
        <f t="shared" si="1"/>
        <v>700.55128978697758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51.79405503875968</v>
      </c>
      <c r="L78">
        <v>65.253245894174896</v>
      </c>
      <c r="M78">
        <v>0</v>
      </c>
      <c r="N78">
        <v>30.00311053872348</v>
      </c>
      <c r="O78">
        <v>50.379999843632724</v>
      </c>
      <c r="P78">
        <v>62.236866685826904</v>
      </c>
      <c r="Q78">
        <v>5.5401134751773062</v>
      </c>
      <c r="R78">
        <v>10.767704233576641</v>
      </c>
      <c r="S78">
        <v>6.7032297772567411</v>
      </c>
      <c r="T78">
        <v>0</v>
      </c>
      <c r="U78">
        <v>241.16844839942669</v>
      </c>
      <c r="V78">
        <v>4.6071731249999992</v>
      </c>
      <c r="W78">
        <v>8.8416865312777926</v>
      </c>
      <c r="X78">
        <v>37.469059405940591</v>
      </c>
      <c r="Y78">
        <v>0</v>
      </c>
      <c r="Z78">
        <v>3.3293303999999999</v>
      </c>
      <c r="AA78">
        <v>10.705612319999998</v>
      </c>
      <c r="AB78">
        <v>10.035570480000001</v>
      </c>
      <c r="AC78">
        <v>7.3819532319999999</v>
      </c>
      <c r="AD78">
        <v>9.2822125759999992</v>
      </c>
      <c r="AE78">
        <v>7.8211679999999992</v>
      </c>
      <c r="AF78">
        <v>0</v>
      </c>
      <c r="AG78">
        <v>0</v>
      </c>
      <c r="AH78">
        <v>38.846886999999995</v>
      </c>
      <c r="AI78">
        <v>1.6167099999999996</v>
      </c>
      <c r="AJ78">
        <v>0</v>
      </c>
      <c r="AK78">
        <v>12.763079999999997</v>
      </c>
      <c r="AL78">
        <v>20.155330000000003</v>
      </c>
      <c r="AM78">
        <v>4.0218514285714289</v>
      </c>
      <c r="AN78">
        <v>0</v>
      </c>
      <c r="AO78">
        <v>7.1688959999999993</v>
      </c>
      <c r="AP78">
        <v>2.4077676000000001</v>
      </c>
      <c r="AQ78">
        <v>0</v>
      </c>
      <c r="AR78">
        <v>8.4124799999999986</v>
      </c>
      <c r="AS78">
        <v>5.4668927999999992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22.015085488367237</v>
      </c>
      <c r="BB78">
        <f t="shared" si="1"/>
        <v>702.16534929697764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51.79405503875968</v>
      </c>
      <c r="L79">
        <v>65.253245894174896</v>
      </c>
      <c r="M79">
        <v>0</v>
      </c>
      <c r="N79">
        <v>30.00311053872348</v>
      </c>
      <c r="O79">
        <v>50.379999843632724</v>
      </c>
      <c r="P79">
        <v>62.236866685826904</v>
      </c>
      <c r="Q79">
        <v>5.5401134751773062</v>
      </c>
      <c r="R79">
        <v>10.767704233576641</v>
      </c>
      <c r="S79">
        <v>6.7032297772567411</v>
      </c>
      <c r="T79">
        <v>0</v>
      </c>
      <c r="U79">
        <v>241.16844839942669</v>
      </c>
      <c r="V79">
        <v>4.6071731249999992</v>
      </c>
      <c r="W79">
        <v>8.8416865312777926</v>
      </c>
      <c r="X79">
        <v>37.469059405940591</v>
      </c>
      <c r="Y79">
        <v>0</v>
      </c>
      <c r="Z79">
        <v>4.9939955999999999</v>
      </c>
      <c r="AA79">
        <v>10.705612319999998</v>
      </c>
      <c r="AB79">
        <v>10.035570480000001</v>
      </c>
      <c r="AC79">
        <v>7.3819532319999999</v>
      </c>
      <c r="AD79">
        <v>9.2822125759999992</v>
      </c>
      <c r="AE79">
        <v>12.556885224000002</v>
      </c>
      <c r="AF79">
        <v>0</v>
      </c>
      <c r="AG79">
        <v>0</v>
      </c>
      <c r="AH79">
        <v>39.291882299999997</v>
      </c>
      <c r="AI79">
        <v>3.556762</v>
      </c>
      <c r="AJ79">
        <v>0</v>
      </c>
      <c r="AK79">
        <v>12.763079999999997</v>
      </c>
      <c r="AL79">
        <v>21.247200000000007</v>
      </c>
      <c r="AM79">
        <v>4.0218514285714289</v>
      </c>
      <c r="AN79">
        <v>0</v>
      </c>
      <c r="AO79">
        <v>7.1688959999999993</v>
      </c>
      <c r="AP79">
        <v>2.4077676000000001</v>
      </c>
      <c r="AQ79">
        <v>0</v>
      </c>
      <c r="AR79">
        <v>10.094975999999999</v>
      </c>
      <c r="AS79">
        <v>7.1752967999999999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22.418438947317348</v>
      </c>
      <c r="BB79">
        <f t="shared" si="1"/>
        <v>715.03019556202753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51.79405503875968</v>
      </c>
      <c r="L80">
        <v>65.254159748298576</v>
      </c>
      <c r="M80">
        <v>0</v>
      </c>
      <c r="N80">
        <v>30.00311053872348</v>
      </c>
      <c r="O80">
        <v>50.379999843632724</v>
      </c>
      <c r="P80">
        <v>62.236866685826904</v>
      </c>
      <c r="Q80">
        <v>5.5401134751773062</v>
      </c>
      <c r="R80">
        <v>10.767704233576641</v>
      </c>
      <c r="S80">
        <v>6.7032297772567411</v>
      </c>
      <c r="T80">
        <v>0</v>
      </c>
      <c r="U80">
        <v>241.16844839942669</v>
      </c>
      <c r="V80">
        <v>4.6071731249999992</v>
      </c>
      <c r="W80">
        <v>8.8416865312777926</v>
      </c>
      <c r="X80">
        <v>37.469059405940591</v>
      </c>
      <c r="Y80">
        <v>0</v>
      </c>
      <c r="Z80">
        <v>4.9939955999999999</v>
      </c>
      <c r="AA80">
        <v>10.705612319999998</v>
      </c>
      <c r="AB80">
        <v>10.035570480000001</v>
      </c>
      <c r="AC80">
        <v>7.3819532319999999</v>
      </c>
      <c r="AD80">
        <v>9.2822125759999992</v>
      </c>
      <c r="AE80">
        <v>12.556885224000002</v>
      </c>
      <c r="AF80">
        <v>0</v>
      </c>
      <c r="AG80">
        <v>0</v>
      </c>
      <c r="AH80">
        <v>39.291882299999997</v>
      </c>
      <c r="AI80">
        <v>12.416332799999999</v>
      </c>
      <c r="AJ80">
        <v>0</v>
      </c>
      <c r="AK80">
        <v>12.763079999999997</v>
      </c>
      <c r="AL80">
        <v>21.247200000000007</v>
      </c>
      <c r="AM80">
        <v>4.0218514285714289</v>
      </c>
      <c r="AN80">
        <v>0</v>
      </c>
      <c r="AO80">
        <v>7.1688959999999993</v>
      </c>
      <c r="AP80">
        <v>2.4077676000000001</v>
      </c>
      <c r="AQ80">
        <v>0</v>
      </c>
      <c r="AR80">
        <v>10.094975999999999</v>
      </c>
      <c r="AS80">
        <v>7.1752967999999999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22.687797665316715</v>
      </c>
      <c r="BB80">
        <f t="shared" si="1"/>
        <v>723.62132149815181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51.79405503875968</v>
      </c>
      <c r="L81">
        <v>65.254159748298576</v>
      </c>
      <c r="M81">
        <v>0</v>
      </c>
      <c r="N81">
        <v>30.00311053872348</v>
      </c>
      <c r="O81">
        <v>50.379999843632724</v>
      </c>
      <c r="P81">
        <v>62.236866685826904</v>
      </c>
      <c r="Q81">
        <v>5.5401134751773062</v>
      </c>
      <c r="R81">
        <v>10.767704233576641</v>
      </c>
      <c r="S81">
        <v>6.7032297772567411</v>
      </c>
      <c r="T81">
        <v>0</v>
      </c>
      <c r="U81">
        <v>241.16844839942669</v>
      </c>
      <c r="V81">
        <v>4.6071731249999992</v>
      </c>
      <c r="W81">
        <v>8.8416865312777926</v>
      </c>
      <c r="X81">
        <v>37.469059405940591</v>
      </c>
      <c r="Y81">
        <v>0</v>
      </c>
      <c r="Z81">
        <v>4.9939955999999999</v>
      </c>
      <c r="AA81">
        <v>10.705612319999998</v>
      </c>
      <c r="AB81">
        <v>10.035570480000001</v>
      </c>
      <c r="AC81">
        <v>7.3819532319999999</v>
      </c>
      <c r="AD81">
        <v>9.2822125759999992</v>
      </c>
      <c r="AE81">
        <v>12.556885224000002</v>
      </c>
      <c r="AF81">
        <v>0</v>
      </c>
      <c r="AG81">
        <v>0</v>
      </c>
      <c r="AH81">
        <v>39.291882299999997</v>
      </c>
      <c r="AI81">
        <v>12.416332799999999</v>
      </c>
      <c r="AJ81">
        <v>0</v>
      </c>
      <c r="AK81">
        <v>12.763079999999997</v>
      </c>
      <c r="AL81">
        <v>21.247200000000007</v>
      </c>
      <c r="AM81">
        <v>4.0218514285714289</v>
      </c>
      <c r="AN81">
        <v>0</v>
      </c>
      <c r="AO81">
        <v>7.0195439999999998</v>
      </c>
      <c r="AP81">
        <v>2.4077676000000001</v>
      </c>
      <c r="AQ81">
        <v>0</v>
      </c>
      <c r="AR81">
        <v>11.497056000000001</v>
      </c>
      <c r="AS81">
        <v>7.5169775999999997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22.736267469316715</v>
      </c>
      <c r="BB81">
        <f t="shared" si="1"/>
        <v>725.16726049415183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51.79405503875968</v>
      </c>
      <c r="L82">
        <v>65.254159748298576</v>
      </c>
      <c r="M82">
        <v>0</v>
      </c>
      <c r="N82">
        <v>30.00311053872348</v>
      </c>
      <c r="O82">
        <v>50.379999843632724</v>
      </c>
      <c r="P82">
        <v>62.236866685826904</v>
      </c>
      <c r="Q82">
        <v>5.5401134751773062</v>
      </c>
      <c r="R82">
        <v>10.767704233576641</v>
      </c>
      <c r="S82">
        <v>6.7032297772567411</v>
      </c>
      <c r="T82">
        <v>0</v>
      </c>
      <c r="U82">
        <v>241.16844839942669</v>
      </c>
      <c r="V82">
        <v>4.6071731249999992</v>
      </c>
      <c r="W82">
        <v>8.8416865312777926</v>
      </c>
      <c r="X82">
        <v>37.469059405940591</v>
      </c>
      <c r="Y82">
        <v>0</v>
      </c>
      <c r="Z82">
        <v>4.9939955999999999</v>
      </c>
      <c r="AA82">
        <v>10.705612319999998</v>
      </c>
      <c r="AB82">
        <v>10.035570480000001</v>
      </c>
      <c r="AC82">
        <v>7.3819532319999999</v>
      </c>
      <c r="AD82">
        <v>9.2822125759999992</v>
      </c>
      <c r="AE82">
        <v>12.556885224000002</v>
      </c>
      <c r="AF82">
        <v>0</v>
      </c>
      <c r="AG82">
        <v>0</v>
      </c>
      <c r="AH82">
        <v>39.291882299999997</v>
      </c>
      <c r="AI82">
        <v>12.416332799999999</v>
      </c>
      <c r="AJ82">
        <v>0</v>
      </c>
      <c r="AK82">
        <v>12.763079999999997</v>
      </c>
      <c r="AL82">
        <v>21.247200000000007</v>
      </c>
      <c r="AM82">
        <v>4.0218514285714289</v>
      </c>
      <c r="AN82">
        <v>0</v>
      </c>
      <c r="AO82">
        <v>7.0195439999999998</v>
      </c>
      <c r="AP82">
        <v>2.4077676000000001</v>
      </c>
      <c r="AQ82">
        <v>0</v>
      </c>
      <c r="AR82">
        <v>11.497056000000001</v>
      </c>
      <c r="AS82">
        <v>7.5169775999999997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22.736267469316715</v>
      </c>
      <c r="BB82">
        <f t="shared" si="1"/>
        <v>725.16726049415183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51.79405503875968</v>
      </c>
      <c r="L83">
        <v>65.254159748298576</v>
      </c>
      <c r="M83">
        <v>0</v>
      </c>
      <c r="N83">
        <v>30.00311053872348</v>
      </c>
      <c r="O83">
        <v>50.379999843632724</v>
      </c>
      <c r="P83">
        <v>62.236866685826904</v>
      </c>
      <c r="Q83">
        <v>5.5401134751773062</v>
      </c>
      <c r="R83">
        <v>10.767704233576641</v>
      </c>
      <c r="S83">
        <v>6.7032297772567411</v>
      </c>
      <c r="T83">
        <v>0</v>
      </c>
      <c r="U83">
        <v>241.16844839942669</v>
      </c>
      <c r="V83">
        <v>4.6071731249999992</v>
      </c>
      <c r="W83">
        <v>8.8416865312777926</v>
      </c>
      <c r="X83">
        <v>37.469059405940591</v>
      </c>
      <c r="Y83">
        <v>0</v>
      </c>
      <c r="Z83">
        <v>4.9939955999999999</v>
      </c>
      <c r="AA83">
        <v>10.705612319999998</v>
      </c>
      <c r="AB83">
        <v>10.035570480000001</v>
      </c>
      <c r="AC83">
        <v>7.3819532319999999</v>
      </c>
      <c r="AD83">
        <v>9.2822125759999992</v>
      </c>
      <c r="AE83">
        <v>7.8211679999999992</v>
      </c>
      <c r="AF83">
        <v>0</v>
      </c>
      <c r="AG83">
        <v>0</v>
      </c>
      <c r="AH83">
        <v>39.291882299999997</v>
      </c>
      <c r="AI83">
        <v>12.416332799999999</v>
      </c>
      <c r="AJ83">
        <v>0</v>
      </c>
      <c r="AK83">
        <v>12.763079999999997</v>
      </c>
      <c r="AL83">
        <v>21.247200000000007</v>
      </c>
      <c r="AM83">
        <v>4.0218514285714289</v>
      </c>
      <c r="AN83">
        <v>0</v>
      </c>
      <c r="AO83">
        <v>7.0195439999999998</v>
      </c>
      <c r="AP83">
        <v>0.94358460000000011</v>
      </c>
      <c r="AQ83">
        <v>0</v>
      </c>
      <c r="AR83">
        <v>8.4124799999999986</v>
      </c>
      <c r="AS83">
        <v>6.8336159999999992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22.433245215316703</v>
      </c>
      <c r="BB83">
        <f t="shared" si="1"/>
        <v>715.50244492415175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51.79405503875968</v>
      </c>
      <c r="L84">
        <v>65.254159748298576</v>
      </c>
      <c r="M84">
        <v>0</v>
      </c>
      <c r="N84">
        <v>30.00311053872348</v>
      </c>
      <c r="O84">
        <v>50.379999843632724</v>
      </c>
      <c r="P84">
        <v>62.236866685826904</v>
      </c>
      <c r="Q84">
        <v>5.5401134751773062</v>
      </c>
      <c r="R84">
        <v>10.767704233576641</v>
      </c>
      <c r="S84">
        <v>6.7032297772567411</v>
      </c>
      <c r="T84">
        <v>0</v>
      </c>
      <c r="U84">
        <v>241.16844839942669</v>
      </c>
      <c r="V84">
        <v>4.6071731249999992</v>
      </c>
      <c r="W84">
        <v>8.8416865312777926</v>
      </c>
      <c r="X84">
        <v>37.469059405940591</v>
      </c>
      <c r="Y84">
        <v>0</v>
      </c>
      <c r="Z84">
        <v>4.9939955999999999</v>
      </c>
      <c r="AA84">
        <v>10.705612319999998</v>
      </c>
      <c r="AB84">
        <v>10.035570480000001</v>
      </c>
      <c r="AC84">
        <v>7.3819532319999999</v>
      </c>
      <c r="AD84">
        <v>9.2822125759999992</v>
      </c>
      <c r="AE84">
        <v>7.8211679999999992</v>
      </c>
      <c r="AF84">
        <v>0</v>
      </c>
      <c r="AG84">
        <v>0</v>
      </c>
      <c r="AH84">
        <v>39.291882299999997</v>
      </c>
      <c r="AI84">
        <v>12.416332799999999</v>
      </c>
      <c r="AJ84">
        <v>0</v>
      </c>
      <c r="AK84">
        <v>12.763079999999997</v>
      </c>
      <c r="AL84">
        <v>21.247200000000007</v>
      </c>
      <c r="AM84">
        <v>4.0218514285714289</v>
      </c>
      <c r="AN84">
        <v>0</v>
      </c>
      <c r="AO84">
        <v>7.0195439999999998</v>
      </c>
      <c r="AP84">
        <v>0.94358460000000011</v>
      </c>
      <c r="AQ84">
        <v>0</v>
      </c>
      <c r="AR84">
        <v>8.4124799999999986</v>
      </c>
      <c r="AS84">
        <v>5.8085735999999999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22.402083733316704</v>
      </c>
      <c r="BB84">
        <f t="shared" si="1"/>
        <v>714.5085640061518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51.79405503875968</v>
      </c>
      <c r="L85">
        <v>65.254159748298576</v>
      </c>
      <c r="M85">
        <v>0</v>
      </c>
      <c r="N85">
        <v>30.00311053872348</v>
      </c>
      <c r="O85">
        <v>50.379999843632724</v>
      </c>
      <c r="P85">
        <v>62.236866685826904</v>
      </c>
      <c r="Q85">
        <v>5.5401134751773062</v>
      </c>
      <c r="R85">
        <v>10.767704233576641</v>
      </c>
      <c r="S85">
        <v>6.7032297772567411</v>
      </c>
      <c r="T85">
        <v>0</v>
      </c>
      <c r="U85">
        <v>241.16844839942669</v>
      </c>
      <c r="V85">
        <v>4.6071731249999992</v>
      </c>
      <c r="W85">
        <v>8.8416865312777926</v>
      </c>
      <c r="X85">
        <v>37.469059405940591</v>
      </c>
      <c r="Y85">
        <v>0</v>
      </c>
      <c r="Z85">
        <v>4.9939955999999999</v>
      </c>
      <c r="AA85">
        <v>10.705612319999998</v>
      </c>
      <c r="AB85">
        <v>10.035570480000001</v>
      </c>
      <c r="AC85">
        <v>7.3819532319999999</v>
      </c>
      <c r="AD85">
        <v>9.2822125759999992</v>
      </c>
      <c r="AE85">
        <v>7.8211679999999992</v>
      </c>
      <c r="AF85">
        <v>0</v>
      </c>
      <c r="AG85">
        <v>0</v>
      </c>
      <c r="AH85">
        <v>39.291882299999997</v>
      </c>
      <c r="AI85">
        <v>12.416332799999999</v>
      </c>
      <c r="AJ85">
        <v>0</v>
      </c>
      <c r="AK85">
        <v>12.763079999999997</v>
      </c>
      <c r="AL85">
        <v>20.155330000000003</v>
      </c>
      <c r="AM85">
        <v>4.0218514285714289</v>
      </c>
      <c r="AN85">
        <v>0</v>
      </c>
      <c r="AO85">
        <v>7.0195439999999998</v>
      </c>
      <c r="AP85">
        <v>0.94358460000000011</v>
      </c>
      <c r="AQ85">
        <v>0</v>
      </c>
      <c r="AR85">
        <v>6.7299839999999991</v>
      </c>
      <c r="AS85">
        <v>5.3985566399999989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22.30527830236662</v>
      </c>
      <c r="BB85">
        <f t="shared" si="1"/>
        <v>711.42098647710179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51.79405503875968</v>
      </c>
      <c r="L86">
        <v>65.254159748298576</v>
      </c>
      <c r="M86">
        <v>0</v>
      </c>
      <c r="N86">
        <v>30.00311053872348</v>
      </c>
      <c r="O86">
        <v>50.379999843632724</v>
      </c>
      <c r="P86">
        <v>62.236866685826904</v>
      </c>
      <c r="Q86">
        <v>5.5401134751773062</v>
      </c>
      <c r="R86">
        <v>10.767704233576641</v>
      </c>
      <c r="S86">
        <v>6.7032297772567411</v>
      </c>
      <c r="T86">
        <v>0</v>
      </c>
      <c r="U86">
        <v>241.16844839942669</v>
      </c>
      <c r="V86">
        <v>4.6071731249999992</v>
      </c>
      <c r="W86">
        <v>8.8416865312777926</v>
      </c>
      <c r="X86">
        <v>37.469059405940591</v>
      </c>
      <c r="Y86">
        <v>0</v>
      </c>
      <c r="Z86">
        <v>4.9939955999999999</v>
      </c>
      <c r="AA86">
        <v>10.705612319999998</v>
      </c>
      <c r="AB86">
        <v>10.035570480000001</v>
      </c>
      <c r="AC86">
        <v>7.3819532319999999</v>
      </c>
      <c r="AD86">
        <v>9.2822125759999992</v>
      </c>
      <c r="AE86">
        <v>7.8211679999999992</v>
      </c>
      <c r="AF86">
        <v>0</v>
      </c>
      <c r="AG86">
        <v>0</v>
      </c>
      <c r="AH86">
        <v>39.291882299999997</v>
      </c>
      <c r="AI86">
        <v>3.556762</v>
      </c>
      <c r="AJ86">
        <v>0</v>
      </c>
      <c r="AK86">
        <v>12.763079999999997</v>
      </c>
      <c r="AL86">
        <v>20.155330000000003</v>
      </c>
      <c r="AM86">
        <v>4.0218514285714289</v>
      </c>
      <c r="AN86">
        <v>0</v>
      </c>
      <c r="AO86">
        <v>7.0195439999999998</v>
      </c>
      <c r="AP86">
        <v>1.62687</v>
      </c>
      <c r="AQ86">
        <v>0</v>
      </c>
      <c r="AR86">
        <v>6.7299839999999991</v>
      </c>
      <c r="AS86">
        <v>5.3985566399999989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22.056719236366622</v>
      </c>
      <c r="BB86">
        <f t="shared" si="1"/>
        <v>703.49326014310202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51.79405503875968</v>
      </c>
      <c r="L87">
        <v>65.213101963454065</v>
      </c>
      <c r="M87">
        <v>0</v>
      </c>
      <c r="N87">
        <v>30.00311053872348</v>
      </c>
      <c r="O87">
        <v>50.379999843632724</v>
      </c>
      <c r="P87">
        <v>62.236866685826904</v>
      </c>
      <c r="Q87">
        <v>5.5401134751773062</v>
      </c>
      <c r="R87">
        <v>10.767704233576641</v>
      </c>
      <c r="S87">
        <v>6.7032297772567411</v>
      </c>
      <c r="T87">
        <v>0</v>
      </c>
      <c r="U87">
        <v>241.16844839942669</v>
      </c>
      <c r="V87">
        <v>4.6071731249999992</v>
      </c>
      <c r="W87">
        <v>8.8416865312777926</v>
      </c>
      <c r="X87">
        <v>37.469059405940591</v>
      </c>
      <c r="Y87">
        <v>0</v>
      </c>
      <c r="Z87">
        <v>1.6646652</v>
      </c>
      <c r="AA87">
        <v>10.705612319999998</v>
      </c>
      <c r="AB87">
        <v>10.035570480000001</v>
      </c>
      <c r="AC87">
        <v>7.3819532319999999</v>
      </c>
      <c r="AD87">
        <v>9.2822125759999992</v>
      </c>
      <c r="AE87">
        <v>7.8211679999999992</v>
      </c>
      <c r="AF87">
        <v>0</v>
      </c>
      <c r="AG87">
        <v>0</v>
      </c>
      <c r="AH87">
        <v>38.846886999999995</v>
      </c>
      <c r="AI87">
        <v>3.556762</v>
      </c>
      <c r="AJ87">
        <v>0</v>
      </c>
      <c r="AK87">
        <v>12.763079999999997</v>
      </c>
      <c r="AL87">
        <v>20.155330000000003</v>
      </c>
      <c r="AM87">
        <v>4.0218514285714289</v>
      </c>
      <c r="AN87">
        <v>0</v>
      </c>
      <c r="AO87">
        <v>7.0195439999999998</v>
      </c>
      <c r="AP87">
        <v>2.9283659999999996</v>
      </c>
      <c r="AQ87">
        <v>0</v>
      </c>
      <c r="AR87">
        <v>8.4124799999999986</v>
      </c>
      <c r="AS87">
        <v>5.3985566399999989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22.031445262861297</v>
      </c>
      <c r="BB87">
        <f t="shared" si="1"/>
        <v>702.68714263176275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51.79405503875968</v>
      </c>
      <c r="L88">
        <v>65.213101963454065</v>
      </c>
      <c r="M88">
        <v>0</v>
      </c>
      <c r="N88">
        <v>30.00311053872348</v>
      </c>
      <c r="O88">
        <v>50.379999843632724</v>
      </c>
      <c r="P88">
        <v>62.236866685826904</v>
      </c>
      <c r="Q88">
        <v>5.5401134751773062</v>
      </c>
      <c r="R88">
        <v>10.767704233576641</v>
      </c>
      <c r="S88">
        <v>6.7032297772567411</v>
      </c>
      <c r="T88">
        <v>0</v>
      </c>
      <c r="U88">
        <v>241.16844839942669</v>
      </c>
      <c r="V88">
        <v>4.6071731249999992</v>
      </c>
      <c r="W88">
        <v>8.8416865312777926</v>
      </c>
      <c r="X88">
        <v>37.469059405940591</v>
      </c>
      <c r="Y88">
        <v>0</v>
      </c>
      <c r="Z88">
        <v>1.6646652</v>
      </c>
      <c r="AA88">
        <v>10.705612319999998</v>
      </c>
      <c r="AB88">
        <v>10.035570480000001</v>
      </c>
      <c r="AC88">
        <v>7.3819532319999999</v>
      </c>
      <c r="AD88">
        <v>9.2822125759999992</v>
      </c>
      <c r="AE88">
        <v>7.8211679999999992</v>
      </c>
      <c r="AF88">
        <v>0</v>
      </c>
      <c r="AG88">
        <v>0</v>
      </c>
      <c r="AH88">
        <v>38.846886999999995</v>
      </c>
      <c r="AI88">
        <v>3.556762</v>
      </c>
      <c r="AJ88">
        <v>0</v>
      </c>
      <c r="AK88">
        <v>12.763079999999997</v>
      </c>
      <c r="AL88">
        <v>20.155330000000003</v>
      </c>
      <c r="AM88">
        <v>4.0218514285714289</v>
      </c>
      <c r="AN88">
        <v>0</v>
      </c>
      <c r="AO88">
        <v>7.0195439999999998</v>
      </c>
      <c r="AP88">
        <v>2.9283659999999996</v>
      </c>
      <c r="AQ88">
        <v>0</v>
      </c>
      <c r="AR88">
        <v>8.4124799999999986</v>
      </c>
      <c r="AS88">
        <v>5.3985566399999989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22.031445262861297</v>
      </c>
      <c r="BB88">
        <f t="shared" si="1"/>
        <v>702.68714263176275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51.79405503875968</v>
      </c>
      <c r="L89">
        <v>65.213101963454065</v>
      </c>
      <c r="M89">
        <v>0</v>
      </c>
      <c r="N89">
        <v>30.00311053872348</v>
      </c>
      <c r="O89">
        <v>50.379999843632724</v>
      </c>
      <c r="P89">
        <v>62.236866685826904</v>
      </c>
      <c r="Q89">
        <v>5.5401134751773062</v>
      </c>
      <c r="R89">
        <v>10.767704233576641</v>
      </c>
      <c r="S89">
        <v>6.7032297772567411</v>
      </c>
      <c r="T89">
        <v>0</v>
      </c>
      <c r="U89">
        <v>241.16844839942669</v>
      </c>
      <c r="V89">
        <v>4.6071731249999992</v>
      </c>
      <c r="W89">
        <v>8.8416865312777926</v>
      </c>
      <c r="X89">
        <v>37.469059405940591</v>
      </c>
      <c r="Y89">
        <v>0</v>
      </c>
      <c r="Z89">
        <v>1.6646652</v>
      </c>
      <c r="AA89">
        <v>10.705612319999998</v>
      </c>
      <c r="AB89">
        <v>10.035570480000001</v>
      </c>
      <c r="AC89">
        <v>7.3819532319999999</v>
      </c>
      <c r="AD89">
        <v>9.2822125759999992</v>
      </c>
      <c r="AE89">
        <v>12.556885224000002</v>
      </c>
      <c r="AF89">
        <v>0</v>
      </c>
      <c r="AG89">
        <v>0</v>
      </c>
      <c r="AH89">
        <v>38.846886999999995</v>
      </c>
      <c r="AI89">
        <v>3.556762</v>
      </c>
      <c r="AJ89">
        <v>0</v>
      </c>
      <c r="AK89">
        <v>12.763079999999997</v>
      </c>
      <c r="AL89">
        <v>20.155330000000003</v>
      </c>
      <c r="AM89">
        <v>4.0218514285714289</v>
      </c>
      <c r="AN89">
        <v>0</v>
      </c>
      <c r="AO89">
        <v>7.0195439999999998</v>
      </c>
      <c r="AP89">
        <v>2.9283659999999996</v>
      </c>
      <c r="AQ89">
        <v>0</v>
      </c>
      <c r="AR89">
        <v>8.4124799999999986</v>
      </c>
      <c r="AS89">
        <v>5.3985566399999989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22.175410938861305</v>
      </c>
      <c r="BB89">
        <f t="shared" si="1"/>
        <v>707.2788941797628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51.79405503875968</v>
      </c>
      <c r="L90">
        <v>65.213101963454065</v>
      </c>
      <c r="M90">
        <v>0</v>
      </c>
      <c r="N90">
        <v>30.00311053872348</v>
      </c>
      <c r="O90">
        <v>50.379999843632724</v>
      </c>
      <c r="P90">
        <v>62.236866685826904</v>
      </c>
      <c r="Q90">
        <v>5.5401134751773062</v>
      </c>
      <c r="R90">
        <v>10.767704233576641</v>
      </c>
      <c r="S90">
        <v>6.7032297772567411</v>
      </c>
      <c r="T90">
        <v>0</v>
      </c>
      <c r="U90">
        <v>241.16844839942669</v>
      </c>
      <c r="V90">
        <v>4.6071731249999992</v>
      </c>
      <c r="W90">
        <v>8.8416865312777926</v>
      </c>
      <c r="X90">
        <v>37.469059405940591</v>
      </c>
      <c r="Y90">
        <v>0</v>
      </c>
      <c r="Z90">
        <v>1.6646652</v>
      </c>
      <c r="AA90">
        <v>10.705612319999998</v>
      </c>
      <c r="AB90">
        <v>10.035570480000001</v>
      </c>
      <c r="AC90">
        <v>7.3819532319999999</v>
      </c>
      <c r="AD90">
        <v>9.2822125759999992</v>
      </c>
      <c r="AE90">
        <v>12.556885224000002</v>
      </c>
      <c r="AF90">
        <v>0</v>
      </c>
      <c r="AG90">
        <v>0</v>
      </c>
      <c r="AH90">
        <v>38.846886999999995</v>
      </c>
      <c r="AI90">
        <v>3.556762</v>
      </c>
      <c r="AJ90">
        <v>0</v>
      </c>
      <c r="AK90">
        <v>12.763079999999997</v>
      </c>
      <c r="AL90">
        <v>20.155330000000003</v>
      </c>
      <c r="AM90">
        <v>4.0218514285714289</v>
      </c>
      <c r="AN90">
        <v>0</v>
      </c>
      <c r="AO90">
        <v>7.0195439999999998</v>
      </c>
      <c r="AP90">
        <v>2.9283659999999996</v>
      </c>
      <c r="AQ90">
        <v>0</v>
      </c>
      <c r="AR90">
        <v>8.4124799999999986</v>
      </c>
      <c r="AS90">
        <v>5.3985566399999989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22.175410938861305</v>
      </c>
      <c r="BB90">
        <f t="shared" si="1"/>
        <v>707.2788941797628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51.79405503875968</v>
      </c>
      <c r="L91">
        <v>65.213101963454065</v>
      </c>
      <c r="M91">
        <v>0</v>
      </c>
      <c r="N91">
        <v>30.00311053872348</v>
      </c>
      <c r="O91">
        <v>50.379999843632724</v>
      </c>
      <c r="P91">
        <v>62.236866685826904</v>
      </c>
      <c r="Q91">
        <v>5.5401134751773062</v>
      </c>
      <c r="R91">
        <v>10.767704233576641</v>
      </c>
      <c r="S91">
        <v>6.7032297772567411</v>
      </c>
      <c r="T91">
        <v>0</v>
      </c>
      <c r="U91">
        <v>241.16844839942669</v>
      </c>
      <c r="V91">
        <v>4.6071731249999992</v>
      </c>
      <c r="W91">
        <v>8.8416865312777926</v>
      </c>
      <c r="X91">
        <v>37.469059405940591</v>
      </c>
      <c r="Y91">
        <v>0</v>
      </c>
      <c r="Z91">
        <v>4.9314099999999996</v>
      </c>
      <c r="AA91">
        <v>10.705612319999998</v>
      </c>
      <c r="AB91">
        <v>10.035570480000001</v>
      </c>
      <c r="AC91">
        <v>7.3819532319999999</v>
      </c>
      <c r="AD91">
        <v>9.2822125759999992</v>
      </c>
      <c r="AE91">
        <v>13.230809199999998</v>
      </c>
      <c r="AF91">
        <v>0</v>
      </c>
      <c r="AG91">
        <v>0</v>
      </c>
      <c r="AH91">
        <v>39.291882299999997</v>
      </c>
      <c r="AI91">
        <v>3.556762</v>
      </c>
      <c r="AJ91">
        <v>0</v>
      </c>
      <c r="AK91">
        <v>12.763079999999997</v>
      </c>
      <c r="AL91">
        <v>20.155330000000003</v>
      </c>
      <c r="AM91">
        <v>4.0218514285714289</v>
      </c>
      <c r="AN91">
        <v>0</v>
      </c>
      <c r="AO91">
        <v>7.0195439999999998</v>
      </c>
      <c r="AP91">
        <v>2.9283659999999996</v>
      </c>
      <c r="AQ91">
        <v>0</v>
      </c>
      <c r="AR91">
        <v>8.4124799999999986</v>
      </c>
      <c r="AS91">
        <v>5.5352289599999995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22.312889962861306</v>
      </c>
      <c r="BB91">
        <f t="shared" si="1"/>
        <v>711.66375155176286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51.79405503875968</v>
      </c>
      <c r="L92">
        <v>65.213101963454065</v>
      </c>
      <c r="M92">
        <v>0</v>
      </c>
      <c r="N92">
        <v>30.00311053872348</v>
      </c>
      <c r="O92">
        <v>50.379999843632724</v>
      </c>
      <c r="P92">
        <v>62.236866685826904</v>
      </c>
      <c r="Q92">
        <v>5.5401134751773062</v>
      </c>
      <c r="R92">
        <v>10.767704233576641</v>
      </c>
      <c r="S92">
        <v>6.7032297772567411</v>
      </c>
      <c r="T92">
        <v>0</v>
      </c>
      <c r="U92">
        <v>241.16844839942669</v>
      </c>
      <c r="V92">
        <v>4.6071731249999992</v>
      </c>
      <c r="W92">
        <v>8.8416865312777926</v>
      </c>
      <c r="X92">
        <v>37.469059405940591</v>
      </c>
      <c r="Y92">
        <v>0</v>
      </c>
      <c r="Z92">
        <v>4.9939955999999999</v>
      </c>
      <c r="AA92">
        <v>10.705612319999998</v>
      </c>
      <c r="AB92">
        <v>10.035570480000001</v>
      </c>
      <c r="AC92">
        <v>7.3819532319999999</v>
      </c>
      <c r="AD92">
        <v>9.2822125759999992</v>
      </c>
      <c r="AE92">
        <v>13.230809199999998</v>
      </c>
      <c r="AF92">
        <v>0</v>
      </c>
      <c r="AG92">
        <v>0</v>
      </c>
      <c r="AH92">
        <v>39.291882299999997</v>
      </c>
      <c r="AI92">
        <v>3.556762</v>
      </c>
      <c r="AJ92">
        <v>0</v>
      </c>
      <c r="AK92">
        <v>12.763079999999997</v>
      </c>
      <c r="AL92">
        <v>20.155330000000003</v>
      </c>
      <c r="AM92">
        <v>4.0218514285714289</v>
      </c>
      <c r="AN92">
        <v>0</v>
      </c>
      <c r="AO92">
        <v>7.0195439999999998</v>
      </c>
      <c r="AP92">
        <v>2.9283659999999996</v>
      </c>
      <c r="AQ92">
        <v>0</v>
      </c>
      <c r="AR92">
        <v>8.4124799999999986</v>
      </c>
      <c r="AS92">
        <v>5.5352289599999995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22.314792676861309</v>
      </c>
      <c r="BB92">
        <f t="shared" si="1"/>
        <v>711.72443443776274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51.79405503875968</v>
      </c>
      <c r="L93">
        <v>65.213101963454065</v>
      </c>
      <c r="M93">
        <v>0</v>
      </c>
      <c r="N93">
        <v>30.00311053872348</v>
      </c>
      <c r="O93">
        <v>50.379999843632724</v>
      </c>
      <c r="P93">
        <v>62.236866685826904</v>
      </c>
      <c r="Q93">
        <v>5.5401134751773062</v>
      </c>
      <c r="R93">
        <v>10.767704233576641</v>
      </c>
      <c r="S93">
        <v>6.7032297772567411</v>
      </c>
      <c r="T93">
        <v>0</v>
      </c>
      <c r="U93">
        <v>243.68535331146379</v>
      </c>
      <c r="V93">
        <v>4.6071731249999992</v>
      </c>
      <c r="W93">
        <v>8.8416865312777926</v>
      </c>
      <c r="X93">
        <v>37.469059405940591</v>
      </c>
      <c r="Y93">
        <v>0</v>
      </c>
      <c r="Z93">
        <v>4.9939955999999999</v>
      </c>
      <c r="AA93">
        <v>10.705612319999998</v>
      </c>
      <c r="AB93">
        <v>10.035570480000001</v>
      </c>
      <c r="AC93">
        <v>7.3819532319999999</v>
      </c>
      <c r="AD93">
        <v>9.2822125759999992</v>
      </c>
      <c r="AE93">
        <v>13.230809199999998</v>
      </c>
      <c r="AF93">
        <v>0</v>
      </c>
      <c r="AG93">
        <v>0</v>
      </c>
      <c r="AH93">
        <v>39.291882299999997</v>
      </c>
      <c r="AI93">
        <v>0.80835499999999982</v>
      </c>
      <c r="AJ93">
        <v>0</v>
      </c>
      <c r="AK93">
        <v>12.763079999999997</v>
      </c>
      <c r="AL93">
        <v>20.155330000000003</v>
      </c>
      <c r="AM93">
        <v>4.0218514285714289</v>
      </c>
      <c r="AN93">
        <v>0</v>
      </c>
      <c r="AO93">
        <v>7.4675999999999991</v>
      </c>
      <c r="AP93">
        <v>2.9283659999999996</v>
      </c>
      <c r="AQ93">
        <v>0</v>
      </c>
      <c r="AR93">
        <v>8.4124799999999986</v>
      </c>
      <c r="AS93">
        <v>6.1502543999999997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22.340072754187251</v>
      </c>
      <c r="BB93">
        <f t="shared" si="1"/>
        <v>712.53073371247365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51.79405503875968</v>
      </c>
      <c r="L94">
        <v>65.213101963454065</v>
      </c>
      <c r="M94">
        <v>0</v>
      </c>
      <c r="N94">
        <v>30.00311053872348</v>
      </c>
      <c r="O94">
        <v>50.379999843632724</v>
      </c>
      <c r="P94">
        <v>62.236866685826904</v>
      </c>
      <c r="Q94">
        <v>5.5401134751773062</v>
      </c>
      <c r="R94">
        <v>10.767704233576641</v>
      </c>
      <c r="S94">
        <v>6.7032297772567411</v>
      </c>
      <c r="T94">
        <v>0</v>
      </c>
      <c r="U94">
        <v>243.68535331146379</v>
      </c>
      <c r="V94">
        <v>4.6071731249999992</v>
      </c>
      <c r="W94">
        <v>8.8416865312777926</v>
      </c>
      <c r="X94">
        <v>37.469059405940591</v>
      </c>
      <c r="Y94">
        <v>0</v>
      </c>
      <c r="Z94">
        <v>4.9939955999999999</v>
      </c>
      <c r="AA94">
        <v>10.705612319999998</v>
      </c>
      <c r="AB94">
        <v>10.035570480000001</v>
      </c>
      <c r="AC94">
        <v>7.3819532319999999</v>
      </c>
      <c r="AD94">
        <v>9.2822125759999992</v>
      </c>
      <c r="AE94">
        <v>13.230809199999998</v>
      </c>
      <c r="AF94">
        <v>0</v>
      </c>
      <c r="AG94">
        <v>0</v>
      </c>
      <c r="AH94">
        <v>39.291882299999997</v>
      </c>
      <c r="AI94">
        <v>0.80835499999999982</v>
      </c>
      <c r="AJ94">
        <v>0</v>
      </c>
      <c r="AK94">
        <v>12.763079999999997</v>
      </c>
      <c r="AL94">
        <v>20.155330000000003</v>
      </c>
      <c r="AM94">
        <v>4.0218514285714289</v>
      </c>
      <c r="AN94">
        <v>0</v>
      </c>
      <c r="AO94">
        <v>7.4675999999999991</v>
      </c>
      <c r="AP94">
        <v>2.9283659999999996</v>
      </c>
      <c r="AQ94">
        <v>0</v>
      </c>
      <c r="AR94">
        <v>8.4124799999999986</v>
      </c>
      <c r="AS94">
        <v>6.1502543999999997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22.340072754187251</v>
      </c>
      <c r="BB94">
        <f t="shared" si="1"/>
        <v>712.53073371247365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51.79405503875968</v>
      </c>
      <c r="L95">
        <v>65.213101963454065</v>
      </c>
      <c r="M95">
        <v>0</v>
      </c>
      <c r="N95">
        <v>30.00311053872348</v>
      </c>
      <c r="O95">
        <v>50.379999843632724</v>
      </c>
      <c r="P95">
        <v>62.236866685826904</v>
      </c>
      <c r="Q95">
        <v>5.5401134751773062</v>
      </c>
      <c r="R95">
        <v>10.767704233576641</v>
      </c>
      <c r="S95">
        <v>6.7032297772567411</v>
      </c>
      <c r="T95">
        <v>0</v>
      </c>
      <c r="U95">
        <v>243.68535331146379</v>
      </c>
      <c r="V95">
        <v>4.6071731249999992</v>
      </c>
      <c r="W95">
        <v>8.8416865312777926</v>
      </c>
      <c r="X95">
        <v>37.469059405940591</v>
      </c>
      <c r="Y95">
        <v>0</v>
      </c>
      <c r="Z95">
        <v>1.6646652</v>
      </c>
      <c r="AA95">
        <v>10.705612319999998</v>
      </c>
      <c r="AB95">
        <v>10.035570480000001</v>
      </c>
      <c r="AC95">
        <v>7.3819532319999999</v>
      </c>
      <c r="AD95">
        <v>9.2822125759999992</v>
      </c>
      <c r="AE95">
        <v>12.556885224000002</v>
      </c>
      <c r="AF95">
        <v>0</v>
      </c>
      <c r="AG95">
        <v>0</v>
      </c>
      <c r="AH95">
        <v>38.846886999999995</v>
      </c>
      <c r="AI95">
        <v>0.80835499999999982</v>
      </c>
      <c r="AJ95">
        <v>0</v>
      </c>
      <c r="AK95">
        <v>12.763079999999997</v>
      </c>
      <c r="AL95">
        <v>20.155330000000003</v>
      </c>
      <c r="AM95">
        <v>4.0218514285714289</v>
      </c>
      <c r="AN95">
        <v>0</v>
      </c>
      <c r="AO95">
        <v>7.4675999999999991</v>
      </c>
      <c r="AP95">
        <v>2.9283659999999996</v>
      </c>
      <c r="AQ95">
        <v>0</v>
      </c>
      <c r="AR95">
        <v>6.1691519999999986</v>
      </c>
      <c r="AS95">
        <v>5.5352289599999995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22.117952040187241</v>
      </c>
      <c r="BB95">
        <f t="shared" si="1"/>
        <v>705.44625131047394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51.79405503875968</v>
      </c>
      <c r="L96">
        <v>65.213101963454065</v>
      </c>
      <c r="M96">
        <v>0</v>
      </c>
      <c r="N96">
        <v>30.00311053872348</v>
      </c>
      <c r="O96">
        <v>50.379999843632724</v>
      </c>
      <c r="P96">
        <v>62.236866685826904</v>
      </c>
      <c r="Q96">
        <v>5.5401134751773062</v>
      </c>
      <c r="R96">
        <v>10.767704233576641</v>
      </c>
      <c r="S96">
        <v>6.7032297772567411</v>
      </c>
      <c r="T96">
        <v>0</v>
      </c>
      <c r="U96">
        <v>243.68535331146379</v>
      </c>
      <c r="V96">
        <v>4.6071731249999992</v>
      </c>
      <c r="W96">
        <v>8.8416865312777926</v>
      </c>
      <c r="X96">
        <v>37.469059405940591</v>
      </c>
      <c r="Y96">
        <v>0</v>
      </c>
      <c r="Z96">
        <v>1.6646652</v>
      </c>
      <c r="AA96">
        <v>10.705612319999998</v>
      </c>
      <c r="AB96">
        <v>10.035570480000001</v>
      </c>
      <c r="AC96">
        <v>7.3819532319999999</v>
      </c>
      <c r="AD96">
        <v>9.2822125759999992</v>
      </c>
      <c r="AE96">
        <v>12.556885224000002</v>
      </c>
      <c r="AF96">
        <v>0</v>
      </c>
      <c r="AG96">
        <v>0</v>
      </c>
      <c r="AH96">
        <v>38.846886999999995</v>
      </c>
      <c r="AI96">
        <v>0.80835499999999982</v>
      </c>
      <c r="AJ96">
        <v>0</v>
      </c>
      <c r="AK96">
        <v>12.763079999999997</v>
      </c>
      <c r="AL96">
        <v>20.155330000000003</v>
      </c>
      <c r="AM96">
        <v>4.0218514285714289</v>
      </c>
      <c r="AN96">
        <v>0</v>
      </c>
      <c r="AO96">
        <v>7.4675999999999991</v>
      </c>
      <c r="AP96">
        <v>2.9283659999999996</v>
      </c>
      <c r="AQ96">
        <v>0</v>
      </c>
      <c r="AR96">
        <v>6.1691519999999986</v>
      </c>
      <c r="AS96">
        <v>5.5352289599999995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22.117952040187241</v>
      </c>
      <c r="BB96">
        <f t="shared" si="1"/>
        <v>705.44625131047394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51.79405503875968</v>
      </c>
      <c r="L97">
        <v>65.213101963454065</v>
      </c>
      <c r="M97">
        <v>0</v>
      </c>
      <c r="N97">
        <v>30.00311053872348</v>
      </c>
      <c r="O97">
        <v>50.379999843632724</v>
      </c>
      <c r="P97">
        <v>62.236866685826904</v>
      </c>
      <c r="Q97">
        <v>5.5401134751773062</v>
      </c>
      <c r="R97">
        <v>10.767704233576641</v>
      </c>
      <c r="S97">
        <v>6.7032297772567411</v>
      </c>
      <c r="T97">
        <v>0</v>
      </c>
      <c r="U97">
        <v>243.68535331146379</v>
      </c>
      <c r="V97">
        <v>4.6071731249999992</v>
      </c>
      <c r="W97">
        <v>8.8416865312777926</v>
      </c>
      <c r="X97">
        <v>37.469059405940591</v>
      </c>
      <c r="Y97">
        <v>0</v>
      </c>
      <c r="Z97">
        <v>1.6646652</v>
      </c>
      <c r="AA97">
        <v>10.705612319999998</v>
      </c>
      <c r="AB97">
        <v>10.035570480000001</v>
      </c>
      <c r="AC97">
        <v>7.3819532319999999</v>
      </c>
      <c r="AD97">
        <v>9.2822125759999992</v>
      </c>
      <c r="AE97">
        <v>12.556885224000002</v>
      </c>
      <c r="AF97">
        <v>0</v>
      </c>
      <c r="AG97">
        <v>0</v>
      </c>
      <c r="AH97">
        <v>38.846886999999995</v>
      </c>
      <c r="AI97">
        <v>0.80835499999999982</v>
      </c>
      <c r="AJ97">
        <v>0</v>
      </c>
      <c r="AK97">
        <v>12.763079999999997</v>
      </c>
      <c r="AL97">
        <v>20.155330000000003</v>
      </c>
      <c r="AM97">
        <v>4.0218514285714289</v>
      </c>
      <c r="AN97">
        <v>0</v>
      </c>
      <c r="AO97">
        <v>7.4675999999999991</v>
      </c>
      <c r="AP97">
        <v>2.9283659999999996</v>
      </c>
      <c r="AQ97">
        <v>0</v>
      </c>
      <c r="AR97">
        <v>7.2908159999999986</v>
      </c>
      <c r="AS97">
        <v>5.5352289599999995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22.152050778187245</v>
      </c>
      <c r="BB97">
        <f t="shared" si="1"/>
        <v>706.53381657247382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51.79405503875968</v>
      </c>
      <c r="L98">
        <v>65.213101963454065</v>
      </c>
      <c r="M98">
        <v>0</v>
      </c>
      <c r="N98">
        <v>30.00311053872348</v>
      </c>
      <c r="O98">
        <v>50.379999843632724</v>
      </c>
      <c r="P98">
        <v>62.236866685826904</v>
      </c>
      <c r="Q98">
        <v>5.5401134751773062</v>
      </c>
      <c r="R98">
        <v>10.767704233576641</v>
      </c>
      <c r="S98">
        <v>6.7032297772567411</v>
      </c>
      <c r="T98">
        <v>0</v>
      </c>
      <c r="U98">
        <v>243.68535331146379</v>
      </c>
      <c r="V98">
        <v>4.6071731249999992</v>
      </c>
      <c r="W98">
        <v>8.8416865312777926</v>
      </c>
      <c r="X98">
        <v>37.469059405940591</v>
      </c>
      <c r="Y98">
        <v>0</v>
      </c>
      <c r="Z98">
        <v>1.6646652</v>
      </c>
      <c r="AA98">
        <v>10.705612319999998</v>
      </c>
      <c r="AB98">
        <v>10.035570480000001</v>
      </c>
      <c r="AC98">
        <v>7.3819532319999999</v>
      </c>
      <c r="AD98">
        <v>9.2822125759999992</v>
      </c>
      <c r="AE98">
        <v>12.556885224000002</v>
      </c>
      <c r="AF98">
        <v>0</v>
      </c>
      <c r="AG98">
        <v>0</v>
      </c>
      <c r="AH98">
        <v>38.846886999999995</v>
      </c>
      <c r="AI98">
        <v>0.80835499999999982</v>
      </c>
      <c r="AJ98">
        <v>0</v>
      </c>
      <c r="AK98">
        <v>12.763079999999997</v>
      </c>
      <c r="AL98">
        <v>20.155330000000003</v>
      </c>
      <c r="AM98">
        <v>4.0218514285714289</v>
      </c>
      <c r="AN98">
        <v>0</v>
      </c>
      <c r="AO98">
        <v>7.4675999999999991</v>
      </c>
      <c r="AP98">
        <v>2.9283659999999996</v>
      </c>
      <c r="AQ98">
        <v>0</v>
      </c>
      <c r="AR98">
        <v>7.2908159999999986</v>
      </c>
      <c r="AS98">
        <v>5.5352289599999995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22.152050778187245</v>
      </c>
      <c r="BB98">
        <f t="shared" si="1"/>
        <v>706.53381657247382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0.95346573610033014</v>
      </c>
      <c r="L99">
        <f t="shared" si="2"/>
        <v>1.0486894293247018</v>
      </c>
      <c r="M99">
        <f t="shared" si="2"/>
        <v>0</v>
      </c>
      <c r="N99">
        <f t="shared" si="2"/>
        <v>0.72007465292936201</v>
      </c>
      <c r="O99">
        <f t="shared" si="2"/>
        <v>1.2091199962471824</v>
      </c>
      <c r="P99">
        <f t="shared" si="2"/>
        <v>1.4936848004598433</v>
      </c>
      <c r="Q99">
        <f t="shared" si="2"/>
        <v>0.10572543903843656</v>
      </c>
      <c r="R99">
        <f t="shared" si="2"/>
        <v>0.21189518948366828</v>
      </c>
      <c r="S99">
        <f t="shared" si="2"/>
        <v>0.13272308225092688</v>
      </c>
      <c r="T99">
        <f t="shared" si="2"/>
        <v>0</v>
      </c>
      <c r="U99">
        <f t="shared" si="2"/>
        <v>5.7721718201091763</v>
      </c>
      <c r="V99">
        <f t="shared" si="2"/>
        <v>9.0402303881207929E-2</v>
      </c>
      <c r="W99">
        <f t="shared" si="2"/>
        <v>0.19669833219180435</v>
      </c>
      <c r="X99">
        <f t="shared" si="2"/>
        <v>0.82080075318799317</v>
      </c>
      <c r="Y99">
        <f t="shared" si="2"/>
        <v>0</v>
      </c>
      <c r="Z99">
        <f t="shared" si="2"/>
        <v>5.5960187800000054E-2</v>
      </c>
      <c r="AA99">
        <f t="shared" si="2"/>
        <v>0.10835379142</v>
      </c>
      <c r="AB99">
        <f t="shared" si="2"/>
        <v>0.15889653260000017</v>
      </c>
      <c r="AC99">
        <f t="shared" si="2"/>
        <v>0.11803500040399992</v>
      </c>
      <c r="AD99">
        <f t="shared" si="2"/>
        <v>0.2228274583320001</v>
      </c>
      <c r="AE99">
        <f t="shared" si="2"/>
        <v>0.26296950225399945</v>
      </c>
      <c r="AF99">
        <f t="shared" si="2"/>
        <v>0</v>
      </c>
      <c r="AG99">
        <f t="shared" si="2"/>
        <v>0</v>
      </c>
      <c r="AH99">
        <f t="shared" si="2"/>
        <v>0.93366027390000084</v>
      </c>
      <c r="AI99">
        <f t="shared" si="2"/>
        <v>7.1967845649999987E-2</v>
      </c>
      <c r="AJ99">
        <f t="shared" si="2"/>
        <v>0</v>
      </c>
      <c r="AK99">
        <f t="shared" si="2"/>
        <v>0.30631391999999924</v>
      </c>
      <c r="AL99">
        <f t="shared" si="2"/>
        <v>0.48700353000000074</v>
      </c>
      <c r="AM99">
        <f t="shared" si="2"/>
        <v>2.7069633015873007E-2</v>
      </c>
      <c r="AN99">
        <f t="shared" si="2"/>
        <v>0</v>
      </c>
      <c r="AO99">
        <f t="shared" si="2"/>
        <v>0.17306163000000005</v>
      </c>
      <c r="AP99">
        <f t="shared" si="2"/>
        <v>6.7035178350000044E-2</v>
      </c>
      <c r="AQ99">
        <f t="shared" si="2"/>
        <v>0</v>
      </c>
      <c r="AR99">
        <f t="shared" si="2"/>
        <v>0.20705216399999973</v>
      </c>
      <c r="AS99">
        <f t="shared" si="2"/>
        <v>0.14789653428000005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0.48954806691690289</v>
      </c>
      <c r="BB99">
        <f t="shared" si="1"/>
        <v>15.614006650293604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20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2.9496415255048327</v>
      </c>
      <c r="L3">
        <v>464.10782881002081</v>
      </c>
      <c r="M3">
        <v>14.109417040358744</v>
      </c>
      <c r="N3">
        <v>36.243014930585879</v>
      </c>
      <c r="O3">
        <v>0</v>
      </c>
      <c r="P3">
        <v>38.528075217605519</v>
      </c>
      <c r="Q3">
        <v>6.6955933806146586</v>
      </c>
      <c r="R3">
        <v>13.005819002433087</v>
      </c>
      <c r="S3">
        <v>8.0954390386869868</v>
      </c>
      <c r="T3">
        <v>0</v>
      </c>
      <c r="U3">
        <v>52.123258355341036</v>
      </c>
      <c r="V3">
        <v>6.3633880597014922</v>
      </c>
      <c r="W3">
        <v>10.678116172546693</v>
      </c>
      <c r="X3">
        <v>45.256440211632302</v>
      </c>
      <c r="Y3">
        <v>0</v>
      </c>
      <c r="Z3">
        <v>2.0107058399999995</v>
      </c>
      <c r="AA3">
        <v>12.931030943999998</v>
      </c>
      <c r="AB3">
        <v>8.0811365439999996</v>
      </c>
      <c r="AC3">
        <v>5.9383226239999987</v>
      </c>
      <c r="AD3">
        <v>11.22633356</v>
      </c>
      <c r="AE3">
        <v>15.1671353808</v>
      </c>
      <c r="AF3">
        <v>2.7224999999999993</v>
      </c>
      <c r="AG3">
        <v>11.36988528</v>
      </c>
      <c r="AH3">
        <v>46.922145399999991</v>
      </c>
      <c r="AI3">
        <v>0.97639100000000012</v>
      </c>
      <c r="AJ3">
        <v>0</v>
      </c>
      <c r="AK3">
        <v>15.41628</v>
      </c>
      <c r="AL3">
        <v>0</v>
      </c>
      <c r="AM3">
        <v>0</v>
      </c>
      <c r="AN3">
        <v>0.87997999999999998</v>
      </c>
      <c r="AO3">
        <v>8.9297207999999983</v>
      </c>
      <c r="AP3">
        <v>3.9694090799999997</v>
      </c>
      <c r="AQ3">
        <v>14.32353</v>
      </c>
      <c r="AR3">
        <v>16.088591999999998</v>
      </c>
      <c r="AS3">
        <v>9.9875181120000001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26.9069379794438</v>
      </c>
      <c r="BB3">
        <f>SUM(B3:AZ3)-BA3</f>
        <v>858.18971033038815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2.9496415255048327</v>
      </c>
      <c r="L4">
        <v>464.10782881002081</v>
      </c>
      <c r="M4">
        <v>14.109417040358744</v>
      </c>
      <c r="N4">
        <v>36.243014930585879</v>
      </c>
      <c r="O4">
        <v>0</v>
      </c>
      <c r="P4">
        <v>38.528075217605519</v>
      </c>
      <c r="Q4">
        <v>6.6955933806146586</v>
      </c>
      <c r="R4">
        <v>13.005819002433087</v>
      </c>
      <c r="S4">
        <v>8.0954390386869868</v>
      </c>
      <c r="T4">
        <v>0</v>
      </c>
      <c r="U4">
        <v>52.123258355341036</v>
      </c>
      <c r="V4">
        <v>6.3633880597014922</v>
      </c>
      <c r="W4">
        <v>10.678116172546693</v>
      </c>
      <c r="X4">
        <v>45.256440211632302</v>
      </c>
      <c r="Y4">
        <v>0</v>
      </c>
      <c r="Z4">
        <v>2.0107058399999995</v>
      </c>
      <c r="AA4">
        <v>12.931030943999998</v>
      </c>
      <c r="AB4">
        <v>8.0811365439999996</v>
      </c>
      <c r="AC4">
        <v>5.9383226239999987</v>
      </c>
      <c r="AD4">
        <v>11.22633356</v>
      </c>
      <c r="AE4">
        <v>15.1671353808</v>
      </c>
      <c r="AF4">
        <v>2.7224999999999993</v>
      </c>
      <c r="AG4">
        <v>11.36988528</v>
      </c>
      <c r="AH4">
        <v>46.922145399999991</v>
      </c>
      <c r="AI4">
        <v>0.97639100000000012</v>
      </c>
      <c r="AJ4">
        <v>0</v>
      </c>
      <c r="AK4">
        <v>15.41628</v>
      </c>
      <c r="AL4">
        <v>0</v>
      </c>
      <c r="AM4">
        <v>0</v>
      </c>
      <c r="AN4">
        <v>0.87997999999999998</v>
      </c>
      <c r="AO4">
        <v>8.9297207999999983</v>
      </c>
      <c r="AP4">
        <v>3.9694090799999997</v>
      </c>
      <c r="AQ4">
        <v>14.32353</v>
      </c>
      <c r="AR4">
        <v>16.088591999999998</v>
      </c>
      <c r="AS4">
        <v>9.9875181120000001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26.9069379794438</v>
      </c>
      <c r="BB4">
        <f t="shared" ref="BB4:BB67" si="0">SUM(B4:AZ4)-BA4</f>
        <v>858.18971033038815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2.9496415255048327</v>
      </c>
      <c r="L5">
        <v>450.00376839664273</v>
      </c>
      <c r="M5">
        <v>14.109417040358744</v>
      </c>
      <c r="N5">
        <v>36.243014930585879</v>
      </c>
      <c r="O5">
        <v>0</v>
      </c>
      <c r="P5">
        <v>38.528075217605519</v>
      </c>
      <c r="Q5">
        <v>6.6955933806146586</v>
      </c>
      <c r="R5">
        <v>13.005819002433087</v>
      </c>
      <c r="S5">
        <v>8.0954390386869868</v>
      </c>
      <c r="T5">
        <v>0</v>
      </c>
      <c r="U5">
        <v>52.123258355341036</v>
      </c>
      <c r="V5">
        <v>6.3633880597014922</v>
      </c>
      <c r="W5">
        <v>10.678116172546693</v>
      </c>
      <c r="X5">
        <v>45.256440211632302</v>
      </c>
      <c r="Y5">
        <v>0</v>
      </c>
      <c r="Z5">
        <v>2.0107058399999995</v>
      </c>
      <c r="AA5">
        <v>12.931030943999998</v>
      </c>
      <c r="AB5">
        <v>8.0811365439999996</v>
      </c>
      <c r="AC5">
        <v>5.9383226239999987</v>
      </c>
      <c r="AD5">
        <v>11.22633356</v>
      </c>
      <c r="AE5">
        <v>15.1671353808</v>
      </c>
      <c r="AF5">
        <v>2.7224999999999993</v>
      </c>
      <c r="AG5">
        <v>11.36988528</v>
      </c>
      <c r="AH5">
        <v>46.922145399999991</v>
      </c>
      <c r="AI5">
        <v>0.97639100000000012</v>
      </c>
      <c r="AJ5">
        <v>0</v>
      </c>
      <c r="AK5">
        <v>15.41628</v>
      </c>
      <c r="AL5">
        <v>0</v>
      </c>
      <c r="AM5">
        <v>0</v>
      </c>
      <c r="AN5">
        <v>0.87997999999999998</v>
      </c>
      <c r="AO5">
        <v>8.9297207999999983</v>
      </c>
      <c r="AP5">
        <v>3.9694090799999997</v>
      </c>
      <c r="AQ5">
        <v>14.32353</v>
      </c>
      <c r="AR5">
        <v>8.8063871999999996</v>
      </c>
      <c r="AS5">
        <v>9.9875181120000001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26.256795554254662</v>
      </c>
      <c r="BB5">
        <f t="shared" si="0"/>
        <v>837.45358754219922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2.9496415255048327</v>
      </c>
      <c r="L6">
        <v>450.00376839664273</v>
      </c>
      <c r="M6">
        <v>14.109417040358744</v>
      </c>
      <c r="N6">
        <v>36.243014930585879</v>
      </c>
      <c r="O6">
        <v>0</v>
      </c>
      <c r="P6">
        <v>38.528075217605519</v>
      </c>
      <c r="Q6">
        <v>6.6955933806146586</v>
      </c>
      <c r="R6">
        <v>13.005819002433087</v>
      </c>
      <c r="S6">
        <v>8.0954390386869868</v>
      </c>
      <c r="T6">
        <v>0</v>
      </c>
      <c r="U6">
        <v>52.123258355341036</v>
      </c>
      <c r="V6">
        <v>6.3633880597014922</v>
      </c>
      <c r="W6">
        <v>10.678116172546693</v>
      </c>
      <c r="X6">
        <v>45.256440211632302</v>
      </c>
      <c r="Y6">
        <v>0</v>
      </c>
      <c r="Z6">
        <v>2.0107058399999995</v>
      </c>
      <c r="AA6">
        <v>12.931030943999998</v>
      </c>
      <c r="AB6">
        <v>8.0811365439999996</v>
      </c>
      <c r="AC6">
        <v>5.9383226239999987</v>
      </c>
      <c r="AD6">
        <v>11.22633356</v>
      </c>
      <c r="AE6">
        <v>15.1671353808</v>
      </c>
      <c r="AF6">
        <v>2.7224999999999993</v>
      </c>
      <c r="AG6">
        <v>11.36988528</v>
      </c>
      <c r="AH6">
        <v>46.922145399999991</v>
      </c>
      <c r="AI6">
        <v>0.97639100000000012</v>
      </c>
      <c r="AJ6">
        <v>0</v>
      </c>
      <c r="AK6">
        <v>15.41628</v>
      </c>
      <c r="AL6">
        <v>0</v>
      </c>
      <c r="AM6">
        <v>0</v>
      </c>
      <c r="AN6">
        <v>0.87997999999999998</v>
      </c>
      <c r="AO6">
        <v>8.9297207999999983</v>
      </c>
      <c r="AP6">
        <v>3.9694090799999997</v>
      </c>
      <c r="AQ6">
        <v>14.32353</v>
      </c>
      <c r="AR6">
        <v>8.8063871999999996</v>
      </c>
      <c r="AS6">
        <v>9.9875181120000001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26.256795554254662</v>
      </c>
      <c r="BB6">
        <f t="shared" si="0"/>
        <v>837.45358754219922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2.9496415255048327</v>
      </c>
      <c r="L7">
        <v>449.99895081419623</v>
      </c>
      <c r="M7">
        <v>14.109417040358744</v>
      </c>
      <c r="N7">
        <v>36.243014930585879</v>
      </c>
      <c r="O7">
        <v>0</v>
      </c>
      <c r="P7">
        <v>38.528075217605519</v>
      </c>
      <c r="Q7">
        <v>6.6955933806146586</v>
      </c>
      <c r="R7">
        <v>13.005819002433087</v>
      </c>
      <c r="S7">
        <v>8.0954390386869868</v>
      </c>
      <c r="T7">
        <v>0</v>
      </c>
      <c r="U7">
        <v>52.123258355341036</v>
      </c>
      <c r="V7">
        <v>6.3633880597014922</v>
      </c>
      <c r="W7">
        <v>10.678116172546693</v>
      </c>
      <c r="X7">
        <v>45.256440211632302</v>
      </c>
      <c r="Y7">
        <v>0</v>
      </c>
      <c r="Z7">
        <v>2.0107058399999995</v>
      </c>
      <c r="AA7">
        <v>8.6182635760000004</v>
      </c>
      <c r="AB7">
        <v>8.0811365439999996</v>
      </c>
      <c r="AC7">
        <v>5.9383226239999987</v>
      </c>
      <c r="AD7">
        <v>11.22633356</v>
      </c>
      <c r="AE7">
        <v>15.1671353808</v>
      </c>
      <c r="AF7">
        <v>2.7224999999999993</v>
      </c>
      <c r="AG7">
        <v>11.36988528</v>
      </c>
      <c r="AH7">
        <v>46.922145399999991</v>
      </c>
      <c r="AI7">
        <v>0.97639100000000012</v>
      </c>
      <c r="AJ7">
        <v>0</v>
      </c>
      <c r="AK7">
        <v>15.41628</v>
      </c>
      <c r="AL7">
        <v>0</v>
      </c>
      <c r="AM7">
        <v>0</v>
      </c>
      <c r="AN7">
        <v>0.87997999999999998</v>
      </c>
      <c r="AO7">
        <v>8.9297207999999983</v>
      </c>
      <c r="AP7">
        <v>3.9694090799999997</v>
      </c>
      <c r="AQ7">
        <v>14.32353</v>
      </c>
      <c r="AR7">
        <v>8.8063871999999996</v>
      </c>
      <c r="AS7">
        <v>6.5207762879999986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26.020151788055795</v>
      </c>
      <c r="BB7">
        <f t="shared" si="0"/>
        <v>829.90590453395157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2.9496415255048327</v>
      </c>
      <c r="L8">
        <v>449.99895081419623</v>
      </c>
      <c r="M8">
        <v>14.109417040358744</v>
      </c>
      <c r="N8">
        <v>36.243014930585879</v>
      </c>
      <c r="O8">
        <v>0</v>
      </c>
      <c r="P8">
        <v>38.528075217605519</v>
      </c>
      <c r="Q8">
        <v>6.6955933806146586</v>
      </c>
      <c r="R8">
        <v>13.005819002433087</v>
      </c>
      <c r="S8">
        <v>8.0954390386869868</v>
      </c>
      <c r="T8">
        <v>0</v>
      </c>
      <c r="U8">
        <v>52.123258355341036</v>
      </c>
      <c r="V8">
        <v>6.3633880597014922</v>
      </c>
      <c r="W8">
        <v>10.678116172546693</v>
      </c>
      <c r="X8">
        <v>45.256440211632302</v>
      </c>
      <c r="Y8">
        <v>0</v>
      </c>
      <c r="Z8">
        <v>2.0107058399999995</v>
      </c>
      <c r="AA8">
        <v>8.6182635760000004</v>
      </c>
      <c r="AB8">
        <v>8.0811365439999996</v>
      </c>
      <c r="AC8">
        <v>5.9383226239999987</v>
      </c>
      <c r="AD8">
        <v>11.22633356</v>
      </c>
      <c r="AE8">
        <v>15.1671353808</v>
      </c>
      <c r="AF8">
        <v>2.7224999999999993</v>
      </c>
      <c r="AG8">
        <v>11.36988528</v>
      </c>
      <c r="AH8">
        <v>46.922145399999991</v>
      </c>
      <c r="AI8">
        <v>0.97639100000000012</v>
      </c>
      <c r="AJ8">
        <v>0</v>
      </c>
      <c r="AK8">
        <v>15.41628</v>
      </c>
      <c r="AL8">
        <v>0</v>
      </c>
      <c r="AM8">
        <v>0</v>
      </c>
      <c r="AN8">
        <v>0.87997999999999998</v>
      </c>
      <c r="AO8">
        <v>8.9297207999999983</v>
      </c>
      <c r="AP8">
        <v>3.9694090799999997</v>
      </c>
      <c r="AQ8">
        <v>14.32353</v>
      </c>
      <c r="AR8">
        <v>8.8063871999999996</v>
      </c>
      <c r="AS8">
        <v>6.5207762879999986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26.020151788055795</v>
      </c>
      <c r="BB8">
        <f t="shared" si="0"/>
        <v>829.90590453395157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2.9496415255048327</v>
      </c>
      <c r="L9">
        <v>449.99895081419623</v>
      </c>
      <c r="M9">
        <v>14.109417040358744</v>
      </c>
      <c r="N9">
        <v>36.243014930585879</v>
      </c>
      <c r="O9">
        <v>0</v>
      </c>
      <c r="P9">
        <v>38.528075217605519</v>
      </c>
      <c r="Q9">
        <v>6.6955933806146586</v>
      </c>
      <c r="R9">
        <v>13.005819002433087</v>
      </c>
      <c r="S9">
        <v>8.0954390386869868</v>
      </c>
      <c r="T9">
        <v>0</v>
      </c>
      <c r="U9">
        <v>52.123258355341036</v>
      </c>
      <c r="V9">
        <v>6.3633880597014922</v>
      </c>
      <c r="W9">
        <v>10.678116172546693</v>
      </c>
      <c r="X9">
        <v>45.256440211632302</v>
      </c>
      <c r="Y9">
        <v>0</v>
      </c>
      <c r="Z9">
        <v>2.0107058399999995</v>
      </c>
      <c r="AA9">
        <v>8.6182635760000004</v>
      </c>
      <c r="AB9">
        <v>8.0811365439999996</v>
      </c>
      <c r="AC9">
        <v>5.9383226239999987</v>
      </c>
      <c r="AD9">
        <v>11.22633356</v>
      </c>
      <c r="AE9">
        <v>15.1671353808</v>
      </c>
      <c r="AF9">
        <v>2.7224999999999993</v>
      </c>
      <c r="AG9">
        <v>11.36988528</v>
      </c>
      <c r="AH9">
        <v>46.922145399999991</v>
      </c>
      <c r="AI9">
        <v>0.97639100000000012</v>
      </c>
      <c r="AJ9">
        <v>0</v>
      </c>
      <c r="AK9">
        <v>15.41628</v>
      </c>
      <c r="AL9">
        <v>0</v>
      </c>
      <c r="AM9">
        <v>0</v>
      </c>
      <c r="AN9">
        <v>0.87997999999999998</v>
      </c>
      <c r="AO9">
        <v>8.9297207999999983</v>
      </c>
      <c r="AP9">
        <v>3.9694090799999997</v>
      </c>
      <c r="AQ9">
        <v>14.32353</v>
      </c>
      <c r="AR9">
        <v>8.8063871999999996</v>
      </c>
      <c r="AS9">
        <v>6.5207762879999986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26.020151788055795</v>
      </c>
      <c r="BB9">
        <f t="shared" si="0"/>
        <v>829.90590453395157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2.9496415255048327</v>
      </c>
      <c r="L10">
        <v>449.99895081419623</v>
      </c>
      <c r="M10">
        <v>14.109417040358744</v>
      </c>
      <c r="N10">
        <v>36.243014930585879</v>
      </c>
      <c r="O10">
        <v>0</v>
      </c>
      <c r="P10">
        <v>38.528075217605519</v>
      </c>
      <c r="Q10">
        <v>6.6955933806146586</v>
      </c>
      <c r="R10">
        <v>13.005819002433087</v>
      </c>
      <c r="S10">
        <v>8.0954390386869868</v>
      </c>
      <c r="T10">
        <v>0</v>
      </c>
      <c r="U10">
        <v>52.123258355341036</v>
      </c>
      <c r="V10">
        <v>6.3633880597014922</v>
      </c>
      <c r="W10">
        <v>10.678116172546693</v>
      </c>
      <c r="X10">
        <v>45.256440211632302</v>
      </c>
      <c r="Y10">
        <v>0</v>
      </c>
      <c r="Z10">
        <v>2.0107058399999995</v>
      </c>
      <c r="AA10">
        <v>8.6182635760000004</v>
      </c>
      <c r="AB10">
        <v>8.0811365439999996</v>
      </c>
      <c r="AC10">
        <v>5.9383226239999987</v>
      </c>
      <c r="AD10">
        <v>11.22633356</v>
      </c>
      <c r="AE10">
        <v>15.1671353808</v>
      </c>
      <c r="AF10">
        <v>2.7224999999999993</v>
      </c>
      <c r="AG10">
        <v>11.36988528</v>
      </c>
      <c r="AH10">
        <v>46.922145399999991</v>
      </c>
      <c r="AI10">
        <v>0.97639100000000012</v>
      </c>
      <c r="AJ10">
        <v>0</v>
      </c>
      <c r="AK10">
        <v>15.41628</v>
      </c>
      <c r="AL10">
        <v>0</v>
      </c>
      <c r="AM10">
        <v>0</v>
      </c>
      <c r="AN10">
        <v>0.87997999999999998</v>
      </c>
      <c r="AO10">
        <v>8.9297207999999983</v>
      </c>
      <c r="AP10">
        <v>3.9694090799999997</v>
      </c>
      <c r="AQ10">
        <v>14.32353</v>
      </c>
      <c r="AR10">
        <v>8.8063871999999996</v>
      </c>
      <c r="AS10">
        <v>6.5207762879999986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26.020151788055795</v>
      </c>
      <c r="BB10">
        <f t="shared" si="0"/>
        <v>829.90590453395157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2.9495929298892984</v>
      </c>
      <c r="L11">
        <v>460.93361243644182</v>
      </c>
      <c r="M11">
        <v>14.109417040358744</v>
      </c>
      <c r="N11">
        <v>36.243014930585879</v>
      </c>
      <c r="O11">
        <v>0</v>
      </c>
      <c r="P11">
        <v>38.528075217605519</v>
      </c>
      <c r="Q11">
        <v>6.6955933806146586</v>
      </c>
      <c r="R11">
        <v>13.005819002433087</v>
      </c>
      <c r="S11">
        <v>8.0954390386869868</v>
      </c>
      <c r="T11">
        <v>0</v>
      </c>
      <c r="U11">
        <v>52.979914446966077</v>
      </c>
      <c r="V11">
        <v>6.3633880597014922</v>
      </c>
      <c r="W11">
        <v>10.678116172546693</v>
      </c>
      <c r="X11">
        <v>45.256440211632302</v>
      </c>
      <c r="Y11">
        <v>0</v>
      </c>
      <c r="Z11">
        <v>2.0107058399999995</v>
      </c>
      <c r="AA11">
        <v>7.2711599999999992</v>
      </c>
      <c r="AB11">
        <v>8.0811365439999996</v>
      </c>
      <c r="AC11">
        <v>5.9383226239999987</v>
      </c>
      <c r="AD11">
        <v>11.22633356</v>
      </c>
      <c r="AE11">
        <v>15.1671353808</v>
      </c>
      <c r="AF11">
        <v>2.7224999999999993</v>
      </c>
      <c r="AG11">
        <v>11.36988528</v>
      </c>
      <c r="AH11">
        <v>46.922145399999991</v>
      </c>
      <c r="AI11">
        <v>0.97639100000000012</v>
      </c>
      <c r="AJ11">
        <v>0</v>
      </c>
      <c r="AK11">
        <v>15.41628</v>
      </c>
      <c r="AL11">
        <v>0</v>
      </c>
      <c r="AM11">
        <v>0</v>
      </c>
      <c r="AN11">
        <v>0.87997999999999998</v>
      </c>
      <c r="AO11">
        <v>8.9297207999999983</v>
      </c>
      <c r="AP11">
        <v>3.9694090799999997</v>
      </c>
      <c r="AQ11">
        <v>14.32353</v>
      </c>
      <c r="AR11">
        <v>8.8063871999999996</v>
      </c>
      <c r="AS11">
        <v>6.5207762879999986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26.337654126525681</v>
      </c>
      <c r="BB11">
        <f t="shared" si="0"/>
        <v>840.03256773773694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2.9495929298892984</v>
      </c>
      <c r="L12">
        <v>460.93361243644182</v>
      </c>
      <c r="M12">
        <v>14.109417040358744</v>
      </c>
      <c r="N12">
        <v>36.243014930585879</v>
      </c>
      <c r="O12">
        <v>0</v>
      </c>
      <c r="P12">
        <v>38.528075217605519</v>
      </c>
      <c r="Q12">
        <v>6.6955933806146586</v>
      </c>
      <c r="R12">
        <v>13.005819002433087</v>
      </c>
      <c r="S12">
        <v>8.0954390386869868</v>
      </c>
      <c r="T12">
        <v>0</v>
      </c>
      <c r="U12">
        <v>52.979914446966077</v>
      </c>
      <c r="V12">
        <v>6.3633880597014922</v>
      </c>
      <c r="W12">
        <v>10.678116172546693</v>
      </c>
      <c r="X12">
        <v>45.256440211632302</v>
      </c>
      <c r="Y12">
        <v>0</v>
      </c>
      <c r="Z12">
        <v>2.0107058399999995</v>
      </c>
      <c r="AA12">
        <v>4.3103436479999999</v>
      </c>
      <c r="AB12">
        <v>8.0811365439999996</v>
      </c>
      <c r="AC12">
        <v>5.9383226239999987</v>
      </c>
      <c r="AD12">
        <v>11.22633356</v>
      </c>
      <c r="AE12">
        <v>15.1671353808</v>
      </c>
      <c r="AF12">
        <v>2.7224999999999993</v>
      </c>
      <c r="AG12">
        <v>11.36988528</v>
      </c>
      <c r="AH12">
        <v>46.922145399999991</v>
      </c>
      <c r="AI12">
        <v>0.97639100000000012</v>
      </c>
      <c r="AJ12">
        <v>0</v>
      </c>
      <c r="AK12">
        <v>15.41628</v>
      </c>
      <c r="AL12">
        <v>0</v>
      </c>
      <c r="AM12">
        <v>0</v>
      </c>
      <c r="AN12">
        <v>0.87997999999999998</v>
      </c>
      <c r="AO12">
        <v>8.9297207999999983</v>
      </c>
      <c r="AP12">
        <v>3.9694090799999997</v>
      </c>
      <c r="AQ12">
        <v>14.32353</v>
      </c>
      <c r="AR12">
        <v>8.8063871999999996</v>
      </c>
      <c r="AS12">
        <v>6.5207762879999986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26.247645449325685</v>
      </c>
      <c r="BB12">
        <f t="shared" si="0"/>
        <v>837.16176006293676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2.9495929298892984</v>
      </c>
      <c r="L13">
        <v>460.93266296962241</v>
      </c>
      <c r="M13">
        <v>14.109417040358744</v>
      </c>
      <c r="N13">
        <v>36.243014930585879</v>
      </c>
      <c r="O13">
        <v>0</v>
      </c>
      <c r="P13">
        <v>38.528075217605519</v>
      </c>
      <c r="Q13">
        <v>6.6955933806146586</v>
      </c>
      <c r="R13">
        <v>13.005819002433087</v>
      </c>
      <c r="S13">
        <v>8.0954390386869868</v>
      </c>
      <c r="T13">
        <v>0</v>
      </c>
      <c r="U13">
        <v>52.979914446966077</v>
      </c>
      <c r="V13">
        <v>6.3633880597014922</v>
      </c>
      <c r="W13">
        <v>10.678116172546693</v>
      </c>
      <c r="X13">
        <v>45.256440211632302</v>
      </c>
      <c r="Y13">
        <v>0</v>
      </c>
      <c r="Z13">
        <v>2.0107058399999995</v>
      </c>
      <c r="AA13">
        <v>4.3103436479999999</v>
      </c>
      <c r="AB13">
        <v>8.0811365439999996</v>
      </c>
      <c r="AC13">
        <v>5.9383226239999987</v>
      </c>
      <c r="AD13">
        <v>11.22633356</v>
      </c>
      <c r="AE13">
        <v>15.1671353808</v>
      </c>
      <c r="AF13">
        <v>2.7224999999999993</v>
      </c>
      <c r="AG13">
        <v>11.36988528</v>
      </c>
      <c r="AH13">
        <v>46.922145399999991</v>
      </c>
      <c r="AI13">
        <v>0.97639100000000012</v>
      </c>
      <c r="AJ13">
        <v>0</v>
      </c>
      <c r="AK13">
        <v>15.41628</v>
      </c>
      <c r="AL13">
        <v>0</v>
      </c>
      <c r="AM13">
        <v>0</v>
      </c>
      <c r="AN13">
        <v>0.87997999999999998</v>
      </c>
      <c r="AO13">
        <v>8.9297207999999983</v>
      </c>
      <c r="AP13">
        <v>3.9694090799999997</v>
      </c>
      <c r="AQ13">
        <v>14.32353</v>
      </c>
      <c r="AR13">
        <v>8.8063871999999996</v>
      </c>
      <c r="AS13">
        <v>6.5207762879999986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26.247616579257251</v>
      </c>
      <c r="BB13">
        <f t="shared" si="0"/>
        <v>837.16083946618585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2.9495929298892984</v>
      </c>
      <c r="L14">
        <v>460.93266296962241</v>
      </c>
      <c r="M14">
        <v>14.109417040358744</v>
      </c>
      <c r="N14">
        <v>36.243014930585879</v>
      </c>
      <c r="O14">
        <v>0</v>
      </c>
      <c r="P14">
        <v>38.528075217605519</v>
      </c>
      <c r="Q14">
        <v>6.6955933806146586</v>
      </c>
      <c r="R14">
        <v>13.005819002433087</v>
      </c>
      <c r="S14">
        <v>8.0954390386869868</v>
      </c>
      <c r="T14">
        <v>0</v>
      </c>
      <c r="U14">
        <v>52.979914446966077</v>
      </c>
      <c r="V14">
        <v>6.3633880597014922</v>
      </c>
      <c r="W14">
        <v>10.678116172546693</v>
      </c>
      <c r="X14">
        <v>45.256440211632302</v>
      </c>
      <c r="Y14">
        <v>0</v>
      </c>
      <c r="Z14">
        <v>2.0107058399999995</v>
      </c>
      <c r="AA14">
        <v>4.3103436479999999</v>
      </c>
      <c r="AB14">
        <v>8.0811365439999996</v>
      </c>
      <c r="AC14">
        <v>5.9383226239999987</v>
      </c>
      <c r="AD14">
        <v>11.22633356</v>
      </c>
      <c r="AE14">
        <v>15.1671353808</v>
      </c>
      <c r="AF14">
        <v>2.7224999999999993</v>
      </c>
      <c r="AG14">
        <v>11.36988528</v>
      </c>
      <c r="AH14">
        <v>46.922145399999991</v>
      </c>
      <c r="AI14">
        <v>0.97639100000000012</v>
      </c>
      <c r="AJ14">
        <v>0</v>
      </c>
      <c r="AK14">
        <v>15.41628</v>
      </c>
      <c r="AL14">
        <v>0</v>
      </c>
      <c r="AM14">
        <v>0</v>
      </c>
      <c r="AN14">
        <v>0.87997999999999998</v>
      </c>
      <c r="AO14">
        <v>8.9297207999999983</v>
      </c>
      <c r="AP14">
        <v>3.9694090799999997</v>
      </c>
      <c r="AQ14">
        <v>9.5490199999999987</v>
      </c>
      <c r="AR14">
        <v>8.8063871999999996</v>
      </c>
      <c r="AS14">
        <v>6.5207762879999986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26.102471597987407</v>
      </c>
      <c r="BB14">
        <f t="shared" si="0"/>
        <v>832.53147444745571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2.9499882491880722</v>
      </c>
      <c r="L15">
        <v>460.92904465030267</v>
      </c>
      <c r="M15">
        <v>14.109417040358744</v>
      </c>
      <c r="N15">
        <v>36.243014930585879</v>
      </c>
      <c r="O15">
        <v>0</v>
      </c>
      <c r="P15">
        <v>38.528075217605519</v>
      </c>
      <c r="Q15">
        <v>6.6955933806146586</v>
      </c>
      <c r="R15">
        <v>13.005819002433087</v>
      </c>
      <c r="S15">
        <v>8.0954390386869868</v>
      </c>
      <c r="T15">
        <v>0</v>
      </c>
      <c r="U15">
        <v>52.979914446966077</v>
      </c>
      <c r="V15">
        <v>6.3633880597014922</v>
      </c>
      <c r="W15">
        <v>10.678116172546693</v>
      </c>
      <c r="X15">
        <v>45.256440211632302</v>
      </c>
      <c r="Y15">
        <v>0</v>
      </c>
      <c r="Z15">
        <v>2.0107058399999995</v>
      </c>
      <c r="AA15">
        <v>4.3103436479999999</v>
      </c>
      <c r="AB15">
        <v>8.0811365439999996</v>
      </c>
      <c r="AC15">
        <v>5.9383226239999987</v>
      </c>
      <c r="AD15">
        <v>11.22633356</v>
      </c>
      <c r="AE15">
        <v>15.1671353808</v>
      </c>
      <c r="AF15">
        <v>2.7224999999999993</v>
      </c>
      <c r="AG15">
        <v>11.36988528</v>
      </c>
      <c r="AH15">
        <v>46.922145399999991</v>
      </c>
      <c r="AI15">
        <v>0.97639100000000012</v>
      </c>
      <c r="AJ15">
        <v>0</v>
      </c>
      <c r="AK15">
        <v>15.41628</v>
      </c>
      <c r="AL15">
        <v>0</v>
      </c>
      <c r="AM15">
        <v>0</v>
      </c>
      <c r="AN15">
        <v>0.87997999999999998</v>
      </c>
      <c r="AO15">
        <v>8.9297207999999983</v>
      </c>
      <c r="AP15">
        <v>3.5370971999999998</v>
      </c>
      <c r="AQ15">
        <v>4.7745099999999994</v>
      </c>
      <c r="AR15">
        <v>16.088591999999998</v>
      </c>
      <c r="AS15">
        <v>6.5207762879999986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26.16546525082299</v>
      </c>
      <c r="BB15">
        <f t="shared" si="0"/>
        <v>834.54064071459891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2.9499882491880722</v>
      </c>
      <c r="L16">
        <v>460.92904465030267</v>
      </c>
      <c r="M16">
        <v>14.109417040358744</v>
      </c>
      <c r="N16">
        <v>36.243014930585879</v>
      </c>
      <c r="O16">
        <v>0</v>
      </c>
      <c r="P16">
        <v>38.528075217605519</v>
      </c>
      <c r="Q16">
        <v>6.6955933806146586</v>
      </c>
      <c r="R16">
        <v>13.005819002433087</v>
      </c>
      <c r="S16">
        <v>8.0954390386869868</v>
      </c>
      <c r="T16">
        <v>0</v>
      </c>
      <c r="U16">
        <v>52.979914446966077</v>
      </c>
      <c r="V16">
        <v>6.3633880597014922</v>
      </c>
      <c r="W16">
        <v>10.678116172546693</v>
      </c>
      <c r="X16">
        <v>45.256440211632302</v>
      </c>
      <c r="Y16">
        <v>0</v>
      </c>
      <c r="Z16">
        <v>2.0107058399999995</v>
      </c>
      <c r="AA16">
        <v>4.3103436479999999</v>
      </c>
      <c r="AB16">
        <v>8.0811365439999996</v>
      </c>
      <c r="AC16">
        <v>5.9383226239999987</v>
      </c>
      <c r="AD16">
        <v>11.22633356</v>
      </c>
      <c r="AE16">
        <v>15.1671353808</v>
      </c>
      <c r="AF16">
        <v>2.7224999999999993</v>
      </c>
      <c r="AG16">
        <v>11.36988528</v>
      </c>
      <c r="AH16">
        <v>46.922145399999991</v>
      </c>
      <c r="AI16">
        <v>0.97639100000000012</v>
      </c>
      <c r="AJ16">
        <v>0</v>
      </c>
      <c r="AK16">
        <v>15.41628</v>
      </c>
      <c r="AL16">
        <v>0</v>
      </c>
      <c r="AM16">
        <v>0</v>
      </c>
      <c r="AN16">
        <v>0.87997999999999998</v>
      </c>
      <c r="AO16">
        <v>8.9297207999999983</v>
      </c>
      <c r="AP16">
        <v>3.5370971999999998</v>
      </c>
      <c r="AQ16">
        <v>4.7745099999999994</v>
      </c>
      <c r="AR16">
        <v>16.088591999999998</v>
      </c>
      <c r="AS16">
        <v>6.5207762879999986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26.16546525082299</v>
      </c>
      <c r="BB16">
        <f t="shared" si="0"/>
        <v>834.54064071459891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2.9495929298892984</v>
      </c>
      <c r="L17">
        <v>460.92904465030267</v>
      </c>
      <c r="M17">
        <v>14.109417040358744</v>
      </c>
      <c r="N17">
        <v>36.243014930585879</v>
      </c>
      <c r="O17">
        <v>0</v>
      </c>
      <c r="P17">
        <v>38.528075217605519</v>
      </c>
      <c r="Q17">
        <v>6.6955933806146586</v>
      </c>
      <c r="R17">
        <v>13.005819002433087</v>
      </c>
      <c r="S17">
        <v>8.0954390386869868</v>
      </c>
      <c r="T17">
        <v>0</v>
      </c>
      <c r="U17">
        <v>52.979914446966077</v>
      </c>
      <c r="V17">
        <v>6.3633880597014922</v>
      </c>
      <c r="W17">
        <v>10.678116172546693</v>
      </c>
      <c r="X17">
        <v>45.256440211632302</v>
      </c>
      <c r="Y17">
        <v>0</v>
      </c>
      <c r="Z17">
        <v>2.0107058399999995</v>
      </c>
      <c r="AA17">
        <v>4.3103436479999999</v>
      </c>
      <c r="AB17">
        <v>8.0811365439999996</v>
      </c>
      <c r="AC17">
        <v>5.9383226239999987</v>
      </c>
      <c r="AD17">
        <v>11.22633356</v>
      </c>
      <c r="AE17">
        <v>15.1671353808</v>
      </c>
      <c r="AF17">
        <v>2.7224999999999993</v>
      </c>
      <c r="AG17">
        <v>11.36988528</v>
      </c>
      <c r="AH17">
        <v>46.922145399999991</v>
      </c>
      <c r="AI17">
        <v>4.2961203999999995</v>
      </c>
      <c r="AJ17">
        <v>0</v>
      </c>
      <c r="AK17">
        <v>15.41628</v>
      </c>
      <c r="AL17">
        <v>0</v>
      </c>
      <c r="AM17">
        <v>0</v>
      </c>
      <c r="AN17">
        <v>0.87997999999999998</v>
      </c>
      <c r="AO17">
        <v>8.9297207999999983</v>
      </c>
      <c r="AP17">
        <v>3.5370971999999998</v>
      </c>
      <c r="AQ17">
        <v>4.7745099999999994</v>
      </c>
      <c r="AR17">
        <v>8.8063871999999996</v>
      </c>
      <c r="AS17">
        <v>9.9875181120000001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26.150383222182366</v>
      </c>
      <c r="BB17">
        <f t="shared" si="0"/>
        <v>834.05959384794073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2.9495929298892984</v>
      </c>
      <c r="L18">
        <v>460.92904465030267</v>
      </c>
      <c r="M18">
        <v>14.109417040358744</v>
      </c>
      <c r="N18">
        <v>36.243014930585879</v>
      </c>
      <c r="O18">
        <v>0</v>
      </c>
      <c r="P18">
        <v>38.528075217605519</v>
      </c>
      <c r="Q18">
        <v>6.6955933806146586</v>
      </c>
      <c r="R18">
        <v>13.005819002433087</v>
      </c>
      <c r="S18">
        <v>8.0954390386869868</v>
      </c>
      <c r="T18">
        <v>0</v>
      </c>
      <c r="U18">
        <v>52.979914446966077</v>
      </c>
      <c r="V18">
        <v>6.3633880597014922</v>
      </c>
      <c r="W18">
        <v>10.678116172546693</v>
      </c>
      <c r="X18">
        <v>45.256440211632302</v>
      </c>
      <c r="Y18">
        <v>0</v>
      </c>
      <c r="Z18">
        <v>2.0107058399999995</v>
      </c>
      <c r="AA18">
        <v>4.3103436479999999</v>
      </c>
      <c r="AB18">
        <v>8.0811365439999996</v>
      </c>
      <c r="AC18">
        <v>5.9383226239999987</v>
      </c>
      <c r="AD18">
        <v>11.22633356</v>
      </c>
      <c r="AE18">
        <v>15.1671353808</v>
      </c>
      <c r="AF18">
        <v>2.7224999999999993</v>
      </c>
      <c r="AG18">
        <v>11.36988528</v>
      </c>
      <c r="AH18">
        <v>46.922145399999991</v>
      </c>
      <c r="AI18">
        <v>4.2961203999999995</v>
      </c>
      <c r="AJ18">
        <v>0</v>
      </c>
      <c r="AK18">
        <v>15.41628</v>
      </c>
      <c r="AL18">
        <v>0</v>
      </c>
      <c r="AM18">
        <v>0</v>
      </c>
      <c r="AN18">
        <v>0.87997999999999998</v>
      </c>
      <c r="AO18">
        <v>8.9297207999999983</v>
      </c>
      <c r="AP18">
        <v>3.5370971999999998</v>
      </c>
      <c r="AQ18">
        <v>4.7745099999999994</v>
      </c>
      <c r="AR18">
        <v>8.8063871999999996</v>
      </c>
      <c r="AS18">
        <v>9.9875181120000001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26.150383222182366</v>
      </c>
      <c r="BB18">
        <f t="shared" si="0"/>
        <v>834.05959384794073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2.9495929298892984</v>
      </c>
      <c r="L19">
        <v>460.92904465030267</v>
      </c>
      <c r="M19">
        <v>14.109417040358744</v>
      </c>
      <c r="N19">
        <v>36.243014930585879</v>
      </c>
      <c r="O19">
        <v>0</v>
      </c>
      <c r="P19">
        <v>38.528075217605519</v>
      </c>
      <c r="Q19">
        <v>6.6955933806146586</v>
      </c>
      <c r="R19">
        <v>13.005819002433087</v>
      </c>
      <c r="S19">
        <v>8.0954390386869868</v>
      </c>
      <c r="T19">
        <v>0</v>
      </c>
      <c r="U19">
        <v>52.979914446966077</v>
      </c>
      <c r="V19">
        <v>6.3633880597014922</v>
      </c>
      <c r="W19">
        <v>10.678116172546693</v>
      </c>
      <c r="X19">
        <v>45.256440211632302</v>
      </c>
      <c r="Y19">
        <v>0</v>
      </c>
      <c r="Z19">
        <v>2.0107058399999995</v>
      </c>
      <c r="AA19">
        <v>4.3103436479999999</v>
      </c>
      <c r="AB19">
        <v>8.0811365439999996</v>
      </c>
      <c r="AC19">
        <v>5.9383226239999987</v>
      </c>
      <c r="AD19">
        <v>11.22633356</v>
      </c>
      <c r="AE19">
        <v>15.1671353808</v>
      </c>
      <c r="AF19">
        <v>2.7224999999999993</v>
      </c>
      <c r="AG19">
        <v>11.36988528</v>
      </c>
      <c r="AH19">
        <v>46.922145399999991</v>
      </c>
      <c r="AI19">
        <v>4.2961203999999995</v>
      </c>
      <c r="AJ19">
        <v>0</v>
      </c>
      <c r="AK19">
        <v>15.41628</v>
      </c>
      <c r="AL19">
        <v>0</v>
      </c>
      <c r="AM19">
        <v>0</v>
      </c>
      <c r="AN19">
        <v>0.87997999999999998</v>
      </c>
      <c r="AO19">
        <v>8.9297207999999983</v>
      </c>
      <c r="AP19">
        <v>3.5370971999999998</v>
      </c>
      <c r="AQ19">
        <v>4.7745099999999994</v>
      </c>
      <c r="AR19">
        <v>8.8063871999999996</v>
      </c>
      <c r="AS19">
        <v>9.9875181120000001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26.150383222182366</v>
      </c>
      <c r="BB19">
        <f t="shared" si="0"/>
        <v>834.05959384794073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2.9495929298892984</v>
      </c>
      <c r="L20">
        <v>460.92904465030267</v>
      </c>
      <c r="M20">
        <v>14.109417040358744</v>
      </c>
      <c r="N20">
        <v>36.243014930585879</v>
      </c>
      <c r="O20">
        <v>0</v>
      </c>
      <c r="P20">
        <v>38.528075217605519</v>
      </c>
      <c r="Q20">
        <v>6.6955933806146586</v>
      </c>
      <c r="R20">
        <v>13.005819002433087</v>
      </c>
      <c r="S20">
        <v>8.0954390386869868</v>
      </c>
      <c r="T20">
        <v>0</v>
      </c>
      <c r="U20">
        <v>52.979914446966077</v>
      </c>
      <c r="V20">
        <v>6.3633880597014922</v>
      </c>
      <c r="W20">
        <v>10.678116172546693</v>
      </c>
      <c r="X20">
        <v>45.256440211632302</v>
      </c>
      <c r="Y20">
        <v>0</v>
      </c>
      <c r="Z20">
        <v>2.0107058399999995</v>
      </c>
      <c r="AA20">
        <v>4.3103436479999999</v>
      </c>
      <c r="AB20">
        <v>8.0811365439999996</v>
      </c>
      <c r="AC20">
        <v>5.9383226239999987</v>
      </c>
      <c r="AD20">
        <v>11.22633356</v>
      </c>
      <c r="AE20">
        <v>15.1671353808</v>
      </c>
      <c r="AF20">
        <v>2.7224999999999993</v>
      </c>
      <c r="AG20">
        <v>11.36988528</v>
      </c>
      <c r="AH20">
        <v>46.922145399999991</v>
      </c>
      <c r="AI20">
        <v>4.2961203999999995</v>
      </c>
      <c r="AJ20">
        <v>0</v>
      </c>
      <c r="AK20">
        <v>15.41628</v>
      </c>
      <c r="AL20">
        <v>0</v>
      </c>
      <c r="AM20">
        <v>0</v>
      </c>
      <c r="AN20">
        <v>0.87997999999999998</v>
      </c>
      <c r="AO20">
        <v>8.9297207999999983</v>
      </c>
      <c r="AP20">
        <v>3.5370971999999998</v>
      </c>
      <c r="AQ20">
        <v>4.7745099999999994</v>
      </c>
      <c r="AR20">
        <v>10.4999232</v>
      </c>
      <c r="AS20">
        <v>6.5207762879999986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26.096477541782367</v>
      </c>
      <c r="BB20">
        <f t="shared" si="0"/>
        <v>832.34029370434064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2.9495929298892984</v>
      </c>
      <c r="L21">
        <v>460.92904465030267</v>
      </c>
      <c r="M21">
        <v>14.109417040358744</v>
      </c>
      <c r="N21">
        <v>36.243014930585879</v>
      </c>
      <c r="O21">
        <v>0</v>
      </c>
      <c r="P21">
        <v>38.528075217605519</v>
      </c>
      <c r="Q21">
        <v>6.6955933806146586</v>
      </c>
      <c r="R21">
        <v>13.005819002433087</v>
      </c>
      <c r="S21">
        <v>8.0954390386869868</v>
      </c>
      <c r="T21">
        <v>0</v>
      </c>
      <c r="U21">
        <v>52.979914446966077</v>
      </c>
      <c r="V21">
        <v>6.3633880597014922</v>
      </c>
      <c r="W21">
        <v>10.678116172546693</v>
      </c>
      <c r="X21">
        <v>45.256440211632302</v>
      </c>
      <c r="Y21">
        <v>0</v>
      </c>
      <c r="Z21">
        <v>2.0107058399999995</v>
      </c>
      <c r="AA21">
        <v>4.3103436479999999</v>
      </c>
      <c r="AB21">
        <v>8.0811365439999996</v>
      </c>
      <c r="AC21">
        <v>5.9383226239999987</v>
      </c>
      <c r="AD21">
        <v>11.211743379200001</v>
      </c>
      <c r="AE21">
        <v>15.1671353808</v>
      </c>
      <c r="AF21">
        <v>2.7224999999999993</v>
      </c>
      <c r="AG21">
        <v>11.36988528</v>
      </c>
      <c r="AH21">
        <v>46.922145399999991</v>
      </c>
      <c r="AI21">
        <v>4.2961203999999995</v>
      </c>
      <c r="AJ21">
        <v>0</v>
      </c>
      <c r="AK21">
        <v>15.41628</v>
      </c>
      <c r="AL21">
        <v>0</v>
      </c>
      <c r="AM21">
        <v>0</v>
      </c>
      <c r="AN21">
        <v>0.87997999999999998</v>
      </c>
      <c r="AO21">
        <v>8.6591231999999998</v>
      </c>
      <c r="AP21">
        <v>3.5370971999999998</v>
      </c>
      <c r="AQ21">
        <v>4.7745099999999994</v>
      </c>
      <c r="AR21">
        <v>10.4999232</v>
      </c>
      <c r="AS21">
        <v>6.5207762879999986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26.087807987382366</v>
      </c>
      <c r="BB21">
        <f t="shared" si="0"/>
        <v>832.06377547794068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2.9495929298892984</v>
      </c>
      <c r="L22">
        <v>460.92904465030267</v>
      </c>
      <c r="M22">
        <v>14.109417040358744</v>
      </c>
      <c r="N22">
        <v>36.243014930585879</v>
      </c>
      <c r="O22">
        <v>0</v>
      </c>
      <c r="P22">
        <v>38.528075217605519</v>
      </c>
      <c r="Q22">
        <v>6.6955933806146586</v>
      </c>
      <c r="R22">
        <v>13.005819002433087</v>
      </c>
      <c r="S22">
        <v>8.0954390386869868</v>
      </c>
      <c r="T22">
        <v>0</v>
      </c>
      <c r="U22">
        <v>52.979914446966077</v>
      </c>
      <c r="V22">
        <v>6.3633880597014922</v>
      </c>
      <c r="W22">
        <v>10.678116172546693</v>
      </c>
      <c r="X22">
        <v>45.256440211632302</v>
      </c>
      <c r="Y22">
        <v>0</v>
      </c>
      <c r="Z22">
        <v>2.0107058399999995</v>
      </c>
      <c r="AA22">
        <v>4.3103436479999999</v>
      </c>
      <c r="AB22">
        <v>8.0811365439999996</v>
      </c>
      <c r="AC22">
        <v>5.9383226239999987</v>
      </c>
      <c r="AD22">
        <v>11.211743379200001</v>
      </c>
      <c r="AE22">
        <v>15.1671353808</v>
      </c>
      <c r="AF22">
        <v>2.7224999999999993</v>
      </c>
      <c r="AG22">
        <v>11.36988528</v>
      </c>
      <c r="AH22">
        <v>46.922145399999991</v>
      </c>
      <c r="AI22">
        <v>4.2961203999999995</v>
      </c>
      <c r="AJ22">
        <v>0</v>
      </c>
      <c r="AK22">
        <v>15.41628</v>
      </c>
      <c r="AL22">
        <v>0</v>
      </c>
      <c r="AM22">
        <v>0</v>
      </c>
      <c r="AN22">
        <v>0.87997999999999998</v>
      </c>
      <c r="AO22">
        <v>8.6591231999999998</v>
      </c>
      <c r="AP22">
        <v>3.5370971999999998</v>
      </c>
      <c r="AQ22">
        <v>4.7745099999999994</v>
      </c>
      <c r="AR22">
        <v>10.4999232</v>
      </c>
      <c r="AS22">
        <v>6.5207762879999986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26.087807987382366</v>
      </c>
      <c r="BB22">
        <f t="shared" si="0"/>
        <v>832.06377547794068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2.9495929298892984</v>
      </c>
      <c r="L23">
        <v>460.92904465030267</v>
      </c>
      <c r="M23">
        <v>14.109417040358744</v>
      </c>
      <c r="N23">
        <v>36.243014930585879</v>
      </c>
      <c r="O23">
        <v>0</v>
      </c>
      <c r="P23">
        <v>38.528075217605519</v>
      </c>
      <c r="Q23">
        <v>6.6955933806146586</v>
      </c>
      <c r="R23">
        <v>13.005819002433087</v>
      </c>
      <c r="S23">
        <v>8.0954390386869868</v>
      </c>
      <c r="T23">
        <v>0</v>
      </c>
      <c r="U23">
        <v>52.979914446966077</v>
      </c>
      <c r="V23">
        <v>6.3633880597014922</v>
      </c>
      <c r="W23">
        <v>10.678116172546693</v>
      </c>
      <c r="X23">
        <v>45.256440211632302</v>
      </c>
      <c r="Y23">
        <v>0</v>
      </c>
      <c r="Z23">
        <v>2.0107058399999995</v>
      </c>
      <c r="AA23">
        <v>7.5135320000000005</v>
      </c>
      <c r="AB23">
        <v>8.0811365439999996</v>
      </c>
      <c r="AC23">
        <v>5.9383226239999987</v>
      </c>
      <c r="AD23">
        <v>11.211743379200001</v>
      </c>
      <c r="AE23">
        <v>15.1671353808</v>
      </c>
      <c r="AF23">
        <v>2.7224999999999993</v>
      </c>
      <c r="AG23">
        <v>11.36988528</v>
      </c>
      <c r="AH23">
        <v>46.922145399999991</v>
      </c>
      <c r="AI23">
        <v>4.2961203999999995</v>
      </c>
      <c r="AJ23">
        <v>0</v>
      </c>
      <c r="AK23">
        <v>15.41628</v>
      </c>
      <c r="AL23">
        <v>0</v>
      </c>
      <c r="AM23">
        <v>0</v>
      </c>
      <c r="AN23">
        <v>0.87997999999999998</v>
      </c>
      <c r="AO23">
        <v>8.6591231999999998</v>
      </c>
      <c r="AP23">
        <v>3.5370971999999998</v>
      </c>
      <c r="AQ23">
        <v>4.7745099999999994</v>
      </c>
      <c r="AR23">
        <v>16.088591999999998</v>
      </c>
      <c r="AS23">
        <v>6.5207762879999986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26.355080182182363</v>
      </c>
      <c r="BB23">
        <f t="shared" si="0"/>
        <v>840.58836043514066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2.9495929298892984</v>
      </c>
      <c r="L24">
        <v>460.92904465030267</v>
      </c>
      <c r="M24">
        <v>14.109417040358744</v>
      </c>
      <c r="N24">
        <v>36.243014930585879</v>
      </c>
      <c r="O24">
        <v>0</v>
      </c>
      <c r="P24">
        <v>38.528075217605519</v>
      </c>
      <c r="Q24">
        <v>6.6955933806146586</v>
      </c>
      <c r="R24">
        <v>13.005819002433087</v>
      </c>
      <c r="S24">
        <v>8.0954390386869868</v>
      </c>
      <c r="T24">
        <v>0</v>
      </c>
      <c r="U24">
        <v>52.979914446966077</v>
      </c>
      <c r="V24">
        <v>6.3633880597014922</v>
      </c>
      <c r="W24">
        <v>10.678116172546693</v>
      </c>
      <c r="X24">
        <v>45.256440211632302</v>
      </c>
      <c r="Y24">
        <v>0</v>
      </c>
      <c r="Z24">
        <v>2.0107058399999995</v>
      </c>
      <c r="AA24">
        <v>8.2406480000000002</v>
      </c>
      <c r="AB24">
        <v>8.0811365439999996</v>
      </c>
      <c r="AC24">
        <v>5.9383226239999987</v>
      </c>
      <c r="AD24">
        <v>11.211743379200001</v>
      </c>
      <c r="AE24">
        <v>15.1671353808</v>
      </c>
      <c r="AF24">
        <v>2.7224999999999993</v>
      </c>
      <c r="AG24">
        <v>11.36988528</v>
      </c>
      <c r="AH24">
        <v>46.922145399999991</v>
      </c>
      <c r="AI24">
        <v>0.97639100000000012</v>
      </c>
      <c r="AJ24">
        <v>0</v>
      </c>
      <c r="AK24">
        <v>15.41628</v>
      </c>
      <c r="AL24">
        <v>0</v>
      </c>
      <c r="AM24">
        <v>0</v>
      </c>
      <c r="AN24">
        <v>0.87997999999999998</v>
      </c>
      <c r="AO24">
        <v>8.6591231999999998</v>
      </c>
      <c r="AP24">
        <v>3.5370971999999998</v>
      </c>
      <c r="AQ24">
        <v>4.7745099999999994</v>
      </c>
      <c r="AR24">
        <v>16.088591999999998</v>
      </c>
      <c r="AS24">
        <v>9.9875181120000001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26.38165397098237</v>
      </c>
      <c r="BB24">
        <f t="shared" si="0"/>
        <v>841.43591507034068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2.9495929298892984</v>
      </c>
      <c r="L25">
        <v>460.92904465030267</v>
      </c>
      <c r="M25">
        <v>14.109417040358744</v>
      </c>
      <c r="N25">
        <v>36.243014930585879</v>
      </c>
      <c r="O25">
        <v>0</v>
      </c>
      <c r="P25">
        <v>38.528075217605519</v>
      </c>
      <c r="Q25">
        <v>6.6955933806146586</v>
      </c>
      <c r="R25">
        <v>13.005819002433087</v>
      </c>
      <c r="S25">
        <v>8.0954390386869868</v>
      </c>
      <c r="T25">
        <v>0</v>
      </c>
      <c r="U25">
        <v>52.979914446966077</v>
      </c>
      <c r="V25">
        <v>6.3633880597014922</v>
      </c>
      <c r="W25">
        <v>10.678116172546693</v>
      </c>
      <c r="X25">
        <v>45.256440211632302</v>
      </c>
      <c r="Y25">
        <v>0</v>
      </c>
      <c r="Z25">
        <v>2.0107058399999995</v>
      </c>
      <c r="AA25">
        <v>8.6206872959999998</v>
      </c>
      <c r="AB25">
        <v>8.0811365439999996</v>
      </c>
      <c r="AC25">
        <v>5.9383226239999987</v>
      </c>
      <c r="AD25">
        <v>11.211743379200001</v>
      </c>
      <c r="AE25">
        <v>15.1671353808</v>
      </c>
      <c r="AF25">
        <v>2.7224999999999993</v>
      </c>
      <c r="AG25">
        <v>11.36988528</v>
      </c>
      <c r="AH25">
        <v>46.922145399999991</v>
      </c>
      <c r="AI25">
        <v>0.97639100000000012</v>
      </c>
      <c r="AJ25">
        <v>0</v>
      </c>
      <c r="AK25">
        <v>15.41628</v>
      </c>
      <c r="AL25">
        <v>0</v>
      </c>
      <c r="AM25">
        <v>0</v>
      </c>
      <c r="AN25">
        <v>0.87997999999999998</v>
      </c>
      <c r="AO25">
        <v>8.6591231999999998</v>
      </c>
      <c r="AP25">
        <v>3.5370971999999998</v>
      </c>
      <c r="AQ25">
        <v>9.5490199999999987</v>
      </c>
      <c r="AR25">
        <v>8.8063871999999996</v>
      </c>
      <c r="AS25">
        <v>6.5207762879999986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26.211584348677608</v>
      </c>
      <c r="BB25">
        <f t="shared" si="0"/>
        <v>836.01158736464561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2.9495929298892984</v>
      </c>
      <c r="L26">
        <v>400.00008489681591</v>
      </c>
      <c r="M26">
        <v>14.109417040358744</v>
      </c>
      <c r="N26">
        <v>36.243014930585879</v>
      </c>
      <c r="O26">
        <v>0</v>
      </c>
      <c r="P26">
        <v>38.528075217605519</v>
      </c>
      <c r="Q26">
        <v>6.6955933806146586</v>
      </c>
      <c r="R26">
        <v>13.005819002433087</v>
      </c>
      <c r="S26">
        <v>8.0954390386869868</v>
      </c>
      <c r="T26">
        <v>0</v>
      </c>
      <c r="U26">
        <v>52.979914446966077</v>
      </c>
      <c r="V26">
        <v>6.3633880597014922</v>
      </c>
      <c r="W26">
        <v>10.678116172546693</v>
      </c>
      <c r="X26">
        <v>45.256440211632302</v>
      </c>
      <c r="Y26">
        <v>0</v>
      </c>
      <c r="Z26">
        <v>2.0107058399999995</v>
      </c>
      <c r="AA26">
        <v>8.6206872959999998</v>
      </c>
      <c r="AB26">
        <v>8.0811365439999996</v>
      </c>
      <c r="AC26">
        <v>5.9383226239999987</v>
      </c>
      <c r="AD26">
        <v>11.211743379200001</v>
      </c>
      <c r="AE26">
        <v>15.1671353808</v>
      </c>
      <c r="AF26">
        <v>2.7224999999999993</v>
      </c>
      <c r="AG26">
        <v>11.36988528</v>
      </c>
      <c r="AH26">
        <v>46.922145399999991</v>
      </c>
      <c r="AI26">
        <v>1.5622255999999999</v>
      </c>
      <c r="AJ26">
        <v>0</v>
      </c>
      <c r="AK26">
        <v>15.41628</v>
      </c>
      <c r="AL26">
        <v>0</v>
      </c>
      <c r="AM26">
        <v>0</v>
      </c>
      <c r="AN26">
        <v>0.87997999999999998</v>
      </c>
      <c r="AO26">
        <v>8.6591231999999998</v>
      </c>
      <c r="AP26">
        <v>3.5370971999999998</v>
      </c>
      <c r="AQ26">
        <v>9.5490199999999987</v>
      </c>
      <c r="AR26">
        <v>8.8063871999999996</v>
      </c>
      <c r="AS26">
        <v>6.5207762879999986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24.377153558269416</v>
      </c>
      <c r="BB26">
        <f t="shared" si="0"/>
        <v>777.50289300156703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2.9495929298892984</v>
      </c>
      <c r="L27">
        <v>460.92904465030267</v>
      </c>
      <c r="M27">
        <v>14.109417040358744</v>
      </c>
      <c r="N27">
        <v>36.243014930585879</v>
      </c>
      <c r="O27">
        <v>0</v>
      </c>
      <c r="P27">
        <v>38.528075217605519</v>
      </c>
      <c r="Q27">
        <v>6.6955933806146586</v>
      </c>
      <c r="R27">
        <v>13.005819002433087</v>
      </c>
      <c r="S27">
        <v>8.0954390386869868</v>
      </c>
      <c r="T27">
        <v>0</v>
      </c>
      <c r="U27">
        <v>52.979914446966077</v>
      </c>
      <c r="V27">
        <v>6.3633880597014922</v>
      </c>
      <c r="W27">
        <v>10.678116172546693</v>
      </c>
      <c r="X27">
        <v>45.256440211632302</v>
      </c>
      <c r="Y27">
        <v>0</v>
      </c>
      <c r="Z27">
        <v>2.0107058399999995</v>
      </c>
      <c r="AA27">
        <v>8.2406480000000002</v>
      </c>
      <c r="AB27">
        <v>8.0811365439999996</v>
      </c>
      <c r="AC27">
        <v>5.9383226239999987</v>
      </c>
      <c r="AD27">
        <v>11.211743379200001</v>
      </c>
      <c r="AE27">
        <v>15.1671353808</v>
      </c>
      <c r="AF27">
        <v>2.7224999999999993</v>
      </c>
      <c r="AG27">
        <v>11.36988528</v>
      </c>
      <c r="AH27">
        <v>46.922145399999991</v>
      </c>
      <c r="AI27">
        <v>3.1244511999999998</v>
      </c>
      <c r="AJ27">
        <v>0</v>
      </c>
      <c r="AK27">
        <v>15.41628</v>
      </c>
      <c r="AL27">
        <v>0</v>
      </c>
      <c r="AM27">
        <v>0</v>
      </c>
      <c r="AN27">
        <v>0.87997999999999998</v>
      </c>
      <c r="AO27">
        <v>8.6591231999999998</v>
      </c>
      <c r="AP27">
        <v>3.5370971999999998</v>
      </c>
      <c r="AQ27">
        <v>14.32353</v>
      </c>
      <c r="AR27">
        <v>8.8063871999999996</v>
      </c>
      <c r="AS27">
        <v>6.5207762879999986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26.41047731514745</v>
      </c>
      <c r="BB27">
        <f t="shared" si="0"/>
        <v>842.35522530217565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2.9495929298892984</v>
      </c>
      <c r="L28">
        <v>460.92904465030267</v>
      </c>
      <c r="M28">
        <v>14.109417040358744</v>
      </c>
      <c r="N28">
        <v>36.243014930585879</v>
      </c>
      <c r="O28">
        <v>0</v>
      </c>
      <c r="P28">
        <v>38.528075217605519</v>
      </c>
      <c r="Q28">
        <v>6.6955933806146586</v>
      </c>
      <c r="R28">
        <v>13.005819002433087</v>
      </c>
      <c r="S28">
        <v>8.0954390386869868</v>
      </c>
      <c r="T28">
        <v>0</v>
      </c>
      <c r="U28">
        <v>52.979914446966077</v>
      </c>
      <c r="V28">
        <v>6.3633880597014922</v>
      </c>
      <c r="W28">
        <v>10.678116172546693</v>
      </c>
      <c r="X28">
        <v>45.256440211632302</v>
      </c>
      <c r="Y28">
        <v>0</v>
      </c>
      <c r="Z28">
        <v>2.0107058399999995</v>
      </c>
      <c r="AA28">
        <v>7.5135320000000005</v>
      </c>
      <c r="AB28">
        <v>8.0811365439999996</v>
      </c>
      <c r="AC28">
        <v>5.9383226239999987</v>
      </c>
      <c r="AD28">
        <v>11.211743379200001</v>
      </c>
      <c r="AE28">
        <v>15.1671353808</v>
      </c>
      <c r="AF28">
        <v>2.7224999999999993</v>
      </c>
      <c r="AG28">
        <v>11.36988528</v>
      </c>
      <c r="AH28">
        <v>46.922145399999991</v>
      </c>
      <c r="AI28">
        <v>14.997365760000001</v>
      </c>
      <c r="AJ28">
        <v>0</v>
      </c>
      <c r="AK28">
        <v>15.41628</v>
      </c>
      <c r="AL28">
        <v>0</v>
      </c>
      <c r="AM28">
        <v>0</v>
      </c>
      <c r="AN28">
        <v>0.87997999999999998</v>
      </c>
      <c r="AO28">
        <v>8.6591231999999998</v>
      </c>
      <c r="AP28">
        <v>3.5370971999999998</v>
      </c>
      <c r="AQ28">
        <v>14.32353</v>
      </c>
      <c r="AR28">
        <v>8.8063871999999996</v>
      </c>
      <c r="AS28">
        <v>6.5207762879999986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26.749309382747445</v>
      </c>
      <c r="BB28">
        <f t="shared" si="0"/>
        <v>853.16219179457573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2.9495929298892984</v>
      </c>
      <c r="L29">
        <v>460.92904465030267</v>
      </c>
      <c r="M29">
        <v>14.109417040358744</v>
      </c>
      <c r="N29">
        <v>36.243014930585879</v>
      </c>
      <c r="O29">
        <v>0</v>
      </c>
      <c r="P29">
        <v>38.528075217605519</v>
      </c>
      <c r="Q29">
        <v>6.6955933806146586</v>
      </c>
      <c r="R29">
        <v>13.005819002433087</v>
      </c>
      <c r="S29">
        <v>8.0954390386869868</v>
      </c>
      <c r="T29">
        <v>0</v>
      </c>
      <c r="U29">
        <v>52.979914446966077</v>
      </c>
      <c r="V29">
        <v>6.3633880597014922</v>
      </c>
      <c r="W29">
        <v>10.678116172546693</v>
      </c>
      <c r="X29">
        <v>45.256440211632302</v>
      </c>
      <c r="Y29">
        <v>0</v>
      </c>
      <c r="Z29">
        <v>2.0107058399999995</v>
      </c>
      <c r="AA29">
        <v>4.3103436479999999</v>
      </c>
      <c r="AB29">
        <v>8.0811365439999996</v>
      </c>
      <c r="AC29">
        <v>5.9383226239999987</v>
      </c>
      <c r="AD29">
        <v>11.211743379200001</v>
      </c>
      <c r="AE29">
        <v>15.1671353808</v>
      </c>
      <c r="AF29">
        <v>2.7224999999999993</v>
      </c>
      <c r="AG29">
        <v>11.36988528</v>
      </c>
      <c r="AH29">
        <v>46.922145399999991</v>
      </c>
      <c r="AI29">
        <v>14.997365760000001</v>
      </c>
      <c r="AJ29">
        <v>0</v>
      </c>
      <c r="AK29">
        <v>15.41628</v>
      </c>
      <c r="AL29">
        <v>0</v>
      </c>
      <c r="AM29">
        <v>0</v>
      </c>
      <c r="AN29">
        <v>0.87997999999999998</v>
      </c>
      <c r="AO29">
        <v>8.6591231999999998</v>
      </c>
      <c r="AP29">
        <v>3.5370971999999998</v>
      </c>
      <c r="AQ29">
        <v>14.32353</v>
      </c>
      <c r="AR29">
        <v>8.8063871999999996</v>
      </c>
      <c r="AS29">
        <v>6.5207762879999986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26.651932596747447</v>
      </c>
      <c r="BB29">
        <f t="shared" si="0"/>
        <v>850.05638022857568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2.9495929298892984</v>
      </c>
      <c r="L30">
        <v>460.92904465030267</v>
      </c>
      <c r="M30">
        <v>14.109417040358744</v>
      </c>
      <c r="N30">
        <v>36.243014930585879</v>
      </c>
      <c r="O30">
        <v>0</v>
      </c>
      <c r="P30">
        <v>38.528075217605519</v>
      </c>
      <c r="Q30">
        <v>6.6955933806146586</v>
      </c>
      <c r="R30">
        <v>13.005819002433087</v>
      </c>
      <c r="S30">
        <v>8.0954390386869868</v>
      </c>
      <c r="T30">
        <v>0</v>
      </c>
      <c r="U30">
        <v>52.979914446966077</v>
      </c>
      <c r="V30">
        <v>6.3633880597014922</v>
      </c>
      <c r="W30">
        <v>10.678116172546693</v>
      </c>
      <c r="X30">
        <v>45.256440211632302</v>
      </c>
      <c r="Y30">
        <v>0</v>
      </c>
      <c r="Z30">
        <v>2.0107058399999995</v>
      </c>
      <c r="AA30">
        <v>0</v>
      </c>
      <c r="AB30">
        <v>8.0811365439999996</v>
      </c>
      <c r="AC30">
        <v>5.9383226239999987</v>
      </c>
      <c r="AD30">
        <v>11.211743379200001</v>
      </c>
      <c r="AE30">
        <v>15.1671353808</v>
      </c>
      <c r="AF30">
        <v>2.7224999999999993</v>
      </c>
      <c r="AG30">
        <v>11.36988528</v>
      </c>
      <c r="AH30">
        <v>46.922145399999991</v>
      </c>
      <c r="AI30">
        <v>14.997365760000001</v>
      </c>
      <c r="AJ30">
        <v>0</v>
      </c>
      <c r="AK30">
        <v>15.41628</v>
      </c>
      <c r="AL30">
        <v>0</v>
      </c>
      <c r="AM30">
        <v>0</v>
      </c>
      <c r="AN30">
        <v>0.87997999999999998</v>
      </c>
      <c r="AO30">
        <v>8.6591231999999998</v>
      </c>
      <c r="AP30">
        <v>3.5370971999999998</v>
      </c>
      <c r="AQ30">
        <v>14.32353</v>
      </c>
      <c r="AR30">
        <v>8.8063871999999996</v>
      </c>
      <c r="AS30">
        <v>6.5207762879999986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26.520898009947448</v>
      </c>
      <c r="BB30">
        <f t="shared" si="0"/>
        <v>845.87707116737568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2.9495929298892984</v>
      </c>
      <c r="L31">
        <v>375.00008352895549</v>
      </c>
      <c r="M31">
        <v>14.109417040358744</v>
      </c>
      <c r="N31">
        <v>36.243014930585879</v>
      </c>
      <c r="O31">
        <v>0</v>
      </c>
      <c r="P31">
        <v>38.528075217605519</v>
      </c>
      <c r="Q31">
        <v>6.6955933806146586</v>
      </c>
      <c r="R31">
        <v>13.005819002433087</v>
      </c>
      <c r="S31">
        <v>8.0954390386869868</v>
      </c>
      <c r="T31">
        <v>0</v>
      </c>
      <c r="U31">
        <v>52.979914446966077</v>
      </c>
      <c r="V31">
        <v>5.5657842954545451</v>
      </c>
      <c r="W31">
        <v>10.678116172546693</v>
      </c>
      <c r="X31">
        <v>45.256440211632302</v>
      </c>
      <c r="Y31">
        <v>0</v>
      </c>
      <c r="Z31">
        <v>2.0107058399999995</v>
      </c>
      <c r="AA31">
        <v>0</v>
      </c>
      <c r="AB31">
        <v>8.0811365439999996</v>
      </c>
      <c r="AC31">
        <v>5.9383226239999987</v>
      </c>
      <c r="AD31">
        <v>11.211743379200001</v>
      </c>
      <c r="AE31">
        <v>15.1671353808</v>
      </c>
      <c r="AF31">
        <v>2.7224999999999993</v>
      </c>
      <c r="AG31">
        <v>11.36988528</v>
      </c>
      <c r="AH31">
        <v>46.922145399999991</v>
      </c>
      <c r="AI31">
        <v>14.997365760000001</v>
      </c>
      <c r="AJ31">
        <v>0</v>
      </c>
      <c r="AK31">
        <v>15.41628</v>
      </c>
      <c r="AL31">
        <v>0</v>
      </c>
      <c r="AM31">
        <v>0</v>
      </c>
      <c r="AN31">
        <v>0.87997999999999998</v>
      </c>
      <c r="AO31">
        <v>8.6591231999999998</v>
      </c>
      <c r="AP31">
        <v>3.5370971999999998</v>
      </c>
      <c r="AQ31">
        <v>14.32353</v>
      </c>
      <c r="AR31">
        <v>16.088591999999998</v>
      </c>
      <c r="AS31">
        <v>9.9875181120000001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24.211178619737385</v>
      </c>
      <c r="BB31">
        <f t="shared" si="0"/>
        <v>772.20917229599161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2.9495929298892984</v>
      </c>
      <c r="L32">
        <v>300.00007847160629</v>
      </c>
      <c r="M32">
        <v>14.109417040358744</v>
      </c>
      <c r="N32">
        <v>36.243014930585879</v>
      </c>
      <c r="O32">
        <v>0</v>
      </c>
      <c r="P32">
        <v>38.528075217605519</v>
      </c>
      <c r="Q32">
        <v>6.6955933806146586</v>
      </c>
      <c r="R32">
        <v>13.005819002433087</v>
      </c>
      <c r="S32">
        <v>8.0954390386869868</v>
      </c>
      <c r="T32">
        <v>0</v>
      </c>
      <c r="U32">
        <v>52.979914446966077</v>
      </c>
      <c r="V32">
        <v>5.5657842954545451</v>
      </c>
      <c r="W32">
        <v>10.678116172546693</v>
      </c>
      <c r="X32">
        <v>45.256440211632302</v>
      </c>
      <c r="Y32">
        <v>0</v>
      </c>
      <c r="Z32">
        <v>2.0107058399999995</v>
      </c>
      <c r="AA32">
        <v>0</v>
      </c>
      <c r="AB32">
        <v>8.0811365439999996</v>
      </c>
      <c r="AC32">
        <v>5.9383226239999987</v>
      </c>
      <c r="AD32">
        <v>11.211743379200001</v>
      </c>
      <c r="AE32">
        <v>15.1671353808</v>
      </c>
      <c r="AF32">
        <v>2.7224999999999993</v>
      </c>
      <c r="AG32">
        <v>11.36988528</v>
      </c>
      <c r="AH32">
        <v>46.922145399999991</v>
      </c>
      <c r="AI32">
        <v>14.997365760000001</v>
      </c>
      <c r="AJ32">
        <v>0</v>
      </c>
      <c r="AK32">
        <v>15.41628</v>
      </c>
      <c r="AL32">
        <v>0</v>
      </c>
      <c r="AM32">
        <v>0</v>
      </c>
      <c r="AN32">
        <v>0.87997999999999998</v>
      </c>
      <c r="AO32">
        <v>8.6591231999999998</v>
      </c>
      <c r="AP32">
        <v>3.5370971999999998</v>
      </c>
      <c r="AQ32">
        <v>14.32353</v>
      </c>
      <c r="AR32">
        <v>16.088591999999998</v>
      </c>
      <c r="AS32">
        <v>9.9875181120000001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21.931178460601419</v>
      </c>
      <c r="BB32">
        <f t="shared" si="0"/>
        <v>699.48916739777837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254.00063374936252</v>
      </c>
      <c r="M33">
        <v>9.1990374699209347</v>
      </c>
      <c r="N33">
        <v>36.243014930585879</v>
      </c>
      <c r="O33">
        <v>0</v>
      </c>
      <c r="P33">
        <v>38.528075217605519</v>
      </c>
      <c r="Q33">
        <v>6.6955933806146586</v>
      </c>
      <c r="R33">
        <v>13.005819002433087</v>
      </c>
      <c r="S33">
        <v>8.0954390386869868</v>
      </c>
      <c r="T33">
        <v>0</v>
      </c>
      <c r="U33">
        <v>52.979914446966077</v>
      </c>
      <c r="V33">
        <v>5.5657842954545451</v>
      </c>
      <c r="W33">
        <v>10.678116172546693</v>
      </c>
      <c r="X33">
        <v>45.256440211632302</v>
      </c>
      <c r="Y33">
        <v>0</v>
      </c>
      <c r="Z33">
        <v>2.0107058399999995</v>
      </c>
      <c r="AA33">
        <v>0</v>
      </c>
      <c r="AB33">
        <v>8.0811365439999996</v>
      </c>
      <c r="AC33">
        <v>5.9383226239999987</v>
      </c>
      <c r="AD33">
        <v>11.211743379200001</v>
      </c>
      <c r="AE33">
        <v>15.1671353808</v>
      </c>
      <c r="AF33">
        <v>2.7224999999999993</v>
      </c>
      <c r="AG33">
        <v>11.36988528</v>
      </c>
      <c r="AH33">
        <v>46.922145399999991</v>
      </c>
      <c r="AI33">
        <v>14.997365760000001</v>
      </c>
      <c r="AJ33">
        <v>0</v>
      </c>
      <c r="AK33">
        <v>15.41628</v>
      </c>
      <c r="AL33">
        <v>0</v>
      </c>
      <c r="AM33">
        <v>0</v>
      </c>
      <c r="AN33">
        <v>0.87997999999999998</v>
      </c>
      <c r="AO33">
        <v>8.6591231999999998</v>
      </c>
      <c r="AP33">
        <v>3.5370971999999998</v>
      </c>
      <c r="AQ33">
        <v>9.5490199999999987</v>
      </c>
      <c r="AR33">
        <v>16.088591999999998</v>
      </c>
      <c r="AS33">
        <v>9.9875181120000001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20.148707188883847</v>
      </c>
      <c r="BB33">
        <f t="shared" si="0"/>
        <v>642.63771144692532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254.00063374936252</v>
      </c>
      <c r="M34">
        <v>6.1371841155234659</v>
      </c>
      <c r="N34">
        <v>36.243014930585879</v>
      </c>
      <c r="O34">
        <v>0</v>
      </c>
      <c r="P34">
        <v>38.528075217605519</v>
      </c>
      <c r="Q34">
        <v>6.6955933806146586</v>
      </c>
      <c r="R34">
        <v>13.005819002433087</v>
      </c>
      <c r="S34">
        <v>8.0954390386869868</v>
      </c>
      <c r="T34">
        <v>0</v>
      </c>
      <c r="U34">
        <v>52.979914446966077</v>
      </c>
      <c r="V34">
        <v>5.5657842954545451</v>
      </c>
      <c r="W34">
        <v>10.678116172546693</v>
      </c>
      <c r="X34">
        <v>45.256440211632302</v>
      </c>
      <c r="Y34">
        <v>0</v>
      </c>
      <c r="Z34">
        <v>2.0107058399999995</v>
      </c>
      <c r="AA34">
        <v>0</v>
      </c>
      <c r="AB34">
        <v>8.0811365439999996</v>
      </c>
      <c r="AC34">
        <v>5.9383226239999987</v>
      </c>
      <c r="AD34">
        <v>11.211743379200001</v>
      </c>
      <c r="AE34">
        <v>15.1671353808</v>
      </c>
      <c r="AF34">
        <v>2.7224999999999993</v>
      </c>
      <c r="AG34">
        <v>11.36988528</v>
      </c>
      <c r="AH34">
        <v>46.922145399999991</v>
      </c>
      <c r="AI34">
        <v>4.6866767999999999</v>
      </c>
      <c r="AJ34">
        <v>0</v>
      </c>
      <c r="AK34">
        <v>15.41628</v>
      </c>
      <c r="AL34">
        <v>0</v>
      </c>
      <c r="AM34">
        <v>0</v>
      </c>
      <c r="AN34">
        <v>0.87997999999999998</v>
      </c>
      <c r="AO34">
        <v>8.6591231999999998</v>
      </c>
      <c r="AP34">
        <v>3.5370971999999998</v>
      </c>
      <c r="AQ34">
        <v>4.7745099999999994</v>
      </c>
      <c r="AR34">
        <v>10.161216</v>
      </c>
      <c r="AS34">
        <v>9.9875181120000001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19.416844347214926</v>
      </c>
      <c r="BB34">
        <f t="shared" si="0"/>
        <v>619.29514597419666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261.96657255631567</v>
      </c>
      <c r="M35">
        <v>0</v>
      </c>
      <c r="N35">
        <v>36.243014930585879</v>
      </c>
      <c r="O35">
        <v>0</v>
      </c>
      <c r="P35">
        <v>38.528075217605519</v>
      </c>
      <c r="Q35">
        <v>0</v>
      </c>
      <c r="R35">
        <v>0</v>
      </c>
      <c r="S35">
        <v>0</v>
      </c>
      <c r="T35">
        <v>0</v>
      </c>
      <c r="U35">
        <v>52.979914446966077</v>
      </c>
      <c r="V35">
        <v>5.742521466666668</v>
      </c>
      <c r="W35">
        <v>10.678116172546693</v>
      </c>
      <c r="X35">
        <v>45.256440211632302</v>
      </c>
      <c r="Y35">
        <v>0</v>
      </c>
      <c r="Z35">
        <v>4.0214116799999999</v>
      </c>
      <c r="AA35">
        <v>0</v>
      </c>
      <c r="AB35">
        <v>8.0811365439999996</v>
      </c>
      <c r="AC35">
        <v>5.9383226239999987</v>
      </c>
      <c r="AD35">
        <v>11.211743379200001</v>
      </c>
      <c r="AE35">
        <v>15.1671353808</v>
      </c>
      <c r="AF35">
        <v>2.7224999999999993</v>
      </c>
      <c r="AG35">
        <v>11.36988528</v>
      </c>
      <c r="AH35">
        <v>46.922145399999991</v>
      </c>
      <c r="AI35">
        <v>4.2961203999999995</v>
      </c>
      <c r="AJ35">
        <v>0</v>
      </c>
      <c r="AK35">
        <v>15.41628</v>
      </c>
      <c r="AL35">
        <v>0</v>
      </c>
      <c r="AM35">
        <v>0</v>
      </c>
      <c r="AN35">
        <v>0.87997999999999998</v>
      </c>
      <c r="AO35">
        <v>8.6591231999999998</v>
      </c>
      <c r="AP35">
        <v>3.5370971999999998</v>
      </c>
      <c r="AQ35">
        <v>4.7745099999999994</v>
      </c>
      <c r="AR35">
        <v>8.8063871999999996</v>
      </c>
      <c r="AS35">
        <v>7.0160251200000001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18.550519152634216</v>
      </c>
      <c r="BB35">
        <f t="shared" si="0"/>
        <v>591.66393925768455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261.96657255631567</v>
      </c>
      <c r="M36">
        <v>0</v>
      </c>
      <c r="N36">
        <v>36.243014930585879</v>
      </c>
      <c r="O36">
        <v>0</v>
      </c>
      <c r="P36">
        <v>38.528075217605519</v>
      </c>
      <c r="Q36">
        <v>0</v>
      </c>
      <c r="R36">
        <v>0</v>
      </c>
      <c r="S36">
        <v>0</v>
      </c>
      <c r="T36">
        <v>0</v>
      </c>
      <c r="U36">
        <v>52.979914446966077</v>
      </c>
      <c r="V36">
        <v>5.742521466666668</v>
      </c>
      <c r="W36">
        <v>10.678116172546693</v>
      </c>
      <c r="X36">
        <v>45.256440211632302</v>
      </c>
      <c r="Y36">
        <v>0</v>
      </c>
      <c r="Z36">
        <v>4.0214116799999999</v>
      </c>
      <c r="AA36">
        <v>0</v>
      </c>
      <c r="AB36">
        <v>8.0811365439999996</v>
      </c>
      <c r="AC36">
        <v>5.9383226239999987</v>
      </c>
      <c r="AD36">
        <v>11.211743379200001</v>
      </c>
      <c r="AE36">
        <v>15.1671353808</v>
      </c>
      <c r="AF36">
        <v>2.7224999999999993</v>
      </c>
      <c r="AG36">
        <v>11.36988528</v>
      </c>
      <c r="AH36">
        <v>46.922145399999991</v>
      </c>
      <c r="AI36">
        <v>4.2961203999999995</v>
      </c>
      <c r="AJ36">
        <v>0</v>
      </c>
      <c r="AK36">
        <v>15.41628</v>
      </c>
      <c r="AL36">
        <v>0</v>
      </c>
      <c r="AM36">
        <v>0</v>
      </c>
      <c r="AN36">
        <v>0.87997999999999998</v>
      </c>
      <c r="AO36">
        <v>8.6591231999999998</v>
      </c>
      <c r="AP36">
        <v>3.5370971999999998</v>
      </c>
      <c r="AQ36">
        <v>0</v>
      </c>
      <c r="AR36">
        <v>8.8063871999999996</v>
      </c>
      <c r="AS36">
        <v>7.0160251200000001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18.405374171364379</v>
      </c>
      <c r="BB36">
        <f t="shared" si="0"/>
        <v>587.03457423895441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261.96657255631567</v>
      </c>
      <c r="M37">
        <v>0</v>
      </c>
      <c r="N37">
        <v>36.243014930585879</v>
      </c>
      <c r="O37">
        <v>0</v>
      </c>
      <c r="P37">
        <v>38.528075217605519</v>
      </c>
      <c r="Q37">
        <v>0</v>
      </c>
      <c r="R37">
        <v>0</v>
      </c>
      <c r="S37">
        <v>0</v>
      </c>
      <c r="T37">
        <v>0</v>
      </c>
      <c r="U37">
        <v>52.979914446966077</v>
      </c>
      <c r="V37">
        <v>5.565536938309215</v>
      </c>
      <c r="W37">
        <v>10.681967393251716</v>
      </c>
      <c r="X37">
        <v>45.255759966180513</v>
      </c>
      <c r="Y37">
        <v>0</v>
      </c>
      <c r="Z37">
        <v>4.0214116799999999</v>
      </c>
      <c r="AA37">
        <v>0</v>
      </c>
      <c r="AB37">
        <v>8.0811365439999996</v>
      </c>
      <c r="AC37">
        <v>5.9383226239999987</v>
      </c>
      <c r="AD37">
        <v>11.211743379200001</v>
      </c>
      <c r="AE37">
        <v>15.1671353808</v>
      </c>
      <c r="AF37">
        <v>2.7224999999999993</v>
      </c>
      <c r="AG37">
        <v>11.36988528</v>
      </c>
      <c r="AH37">
        <v>46.922145399999991</v>
      </c>
      <c r="AI37">
        <v>4.2961203999999995</v>
      </c>
      <c r="AJ37">
        <v>0</v>
      </c>
      <c r="AK37">
        <v>15.41628</v>
      </c>
      <c r="AL37">
        <v>0</v>
      </c>
      <c r="AM37">
        <v>0</v>
      </c>
      <c r="AN37">
        <v>0.87997999999999998</v>
      </c>
      <c r="AO37">
        <v>8.6591231999999998</v>
      </c>
      <c r="AP37">
        <v>3.5370971999999998</v>
      </c>
      <c r="AQ37">
        <v>0</v>
      </c>
      <c r="AR37">
        <v>8.8063871999999996</v>
      </c>
      <c r="AS37">
        <v>7.0160251200000001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18.400090100676955</v>
      </c>
      <c r="BB37">
        <f t="shared" si="0"/>
        <v>586.86604475653769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261.96657255631567</v>
      </c>
      <c r="M38">
        <v>0</v>
      </c>
      <c r="N38">
        <v>36.243014930585879</v>
      </c>
      <c r="O38">
        <v>0</v>
      </c>
      <c r="P38">
        <v>38.528075217605519</v>
      </c>
      <c r="Q38">
        <v>0</v>
      </c>
      <c r="R38">
        <v>0</v>
      </c>
      <c r="S38">
        <v>0</v>
      </c>
      <c r="T38">
        <v>0</v>
      </c>
      <c r="U38">
        <v>52.979914446966077</v>
      </c>
      <c r="V38">
        <v>5.565536938309215</v>
      </c>
      <c r="W38">
        <v>10.681967393251716</v>
      </c>
      <c r="X38">
        <v>45.255759966180513</v>
      </c>
      <c r="Y38">
        <v>0</v>
      </c>
      <c r="Z38">
        <v>4.0214116799999999</v>
      </c>
      <c r="AA38">
        <v>0</v>
      </c>
      <c r="AB38">
        <v>8.0811365439999996</v>
      </c>
      <c r="AC38">
        <v>5.9383226239999987</v>
      </c>
      <c r="AD38">
        <v>11.211743379200001</v>
      </c>
      <c r="AE38">
        <v>15.1671353808</v>
      </c>
      <c r="AF38">
        <v>2.7224999999999993</v>
      </c>
      <c r="AG38">
        <v>11.36988528</v>
      </c>
      <c r="AH38">
        <v>46.922145399999991</v>
      </c>
      <c r="AI38">
        <v>4.2961203999999995</v>
      </c>
      <c r="AJ38">
        <v>0</v>
      </c>
      <c r="AK38">
        <v>15.41628</v>
      </c>
      <c r="AL38">
        <v>0</v>
      </c>
      <c r="AM38">
        <v>0</v>
      </c>
      <c r="AN38">
        <v>0.87997999999999998</v>
      </c>
      <c r="AO38">
        <v>8.6591231999999998</v>
      </c>
      <c r="AP38">
        <v>3.5370971999999998</v>
      </c>
      <c r="AQ38">
        <v>0</v>
      </c>
      <c r="AR38">
        <v>8.8063871999999996</v>
      </c>
      <c r="AS38">
        <v>7.0160251200000001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18.400090100676955</v>
      </c>
      <c r="BB38">
        <f t="shared" si="0"/>
        <v>586.86604475653769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261.96724230999229</v>
      </c>
      <c r="M39">
        <v>0</v>
      </c>
      <c r="N39">
        <v>36.243014930585879</v>
      </c>
      <c r="O39">
        <v>0</v>
      </c>
      <c r="P39">
        <v>38.528075217605519</v>
      </c>
      <c r="Q39">
        <v>0</v>
      </c>
      <c r="R39">
        <v>0</v>
      </c>
      <c r="S39">
        <v>0</v>
      </c>
      <c r="T39">
        <v>0</v>
      </c>
      <c r="U39">
        <v>52.979914446966077</v>
      </c>
      <c r="V39">
        <v>5.565536938309215</v>
      </c>
      <c r="W39">
        <v>10.681115151515153</v>
      </c>
      <c r="X39">
        <v>45.265062105347944</v>
      </c>
      <c r="Y39">
        <v>0</v>
      </c>
      <c r="Z39">
        <v>4.0214116799999999</v>
      </c>
      <c r="AA39">
        <v>0</v>
      </c>
      <c r="AB39">
        <v>8.0811365439999996</v>
      </c>
      <c r="AC39">
        <v>5.9383226239999987</v>
      </c>
      <c r="AD39">
        <v>11.211743379200001</v>
      </c>
      <c r="AE39">
        <v>15.1671353808</v>
      </c>
      <c r="AF39">
        <v>2.7224999999999993</v>
      </c>
      <c r="AG39">
        <v>11.36988528</v>
      </c>
      <c r="AH39">
        <v>46.922145399999991</v>
      </c>
      <c r="AI39">
        <v>4.2961203999999995</v>
      </c>
      <c r="AJ39">
        <v>0</v>
      </c>
      <c r="AK39">
        <v>15.41628</v>
      </c>
      <c r="AL39">
        <v>0</v>
      </c>
      <c r="AM39">
        <v>0</v>
      </c>
      <c r="AN39">
        <v>0.87997999999999998</v>
      </c>
      <c r="AO39">
        <v>8.6591231999999998</v>
      </c>
      <c r="AP39">
        <v>3.5370971999999998</v>
      </c>
      <c r="AQ39">
        <v>0</v>
      </c>
      <c r="AR39">
        <v>8.8063871999999996</v>
      </c>
      <c r="AS39">
        <v>7.0160251200000001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18.400367753718328</v>
      </c>
      <c r="BB39">
        <f t="shared" si="0"/>
        <v>586.87488675460372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261.96724230999229</v>
      </c>
      <c r="M40">
        <v>0</v>
      </c>
      <c r="N40">
        <v>36.243014930585879</v>
      </c>
      <c r="O40">
        <v>0</v>
      </c>
      <c r="P40">
        <v>38.528075217605519</v>
      </c>
      <c r="Q40">
        <v>0</v>
      </c>
      <c r="R40">
        <v>0</v>
      </c>
      <c r="S40">
        <v>0</v>
      </c>
      <c r="T40">
        <v>0</v>
      </c>
      <c r="U40">
        <v>52.979914446966077</v>
      </c>
      <c r="V40">
        <v>5.565536938309215</v>
      </c>
      <c r="W40">
        <v>10.681115151515153</v>
      </c>
      <c r="X40">
        <v>45.265062105347944</v>
      </c>
      <c r="Y40">
        <v>0</v>
      </c>
      <c r="Z40">
        <v>4.0214116799999999</v>
      </c>
      <c r="AA40">
        <v>0</v>
      </c>
      <c r="AB40">
        <v>8.0811365439999996</v>
      </c>
      <c r="AC40">
        <v>5.9383226239999987</v>
      </c>
      <c r="AD40">
        <v>11.211743379200001</v>
      </c>
      <c r="AE40">
        <v>15.1671353808</v>
      </c>
      <c r="AF40">
        <v>2.7224999999999993</v>
      </c>
      <c r="AG40">
        <v>11.36988528</v>
      </c>
      <c r="AH40">
        <v>46.922145399999991</v>
      </c>
      <c r="AI40">
        <v>4.2961203999999995</v>
      </c>
      <c r="AJ40">
        <v>0</v>
      </c>
      <c r="AK40">
        <v>15.41628</v>
      </c>
      <c r="AL40">
        <v>0</v>
      </c>
      <c r="AM40">
        <v>0</v>
      </c>
      <c r="AN40">
        <v>0.87997999999999998</v>
      </c>
      <c r="AO40">
        <v>8.6591231999999998</v>
      </c>
      <c r="AP40">
        <v>3.5370971999999998</v>
      </c>
      <c r="AQ40">
        <v>0</v>
      </c>
      <c r="AR40">
        <v>8.8063871999999996</v>
      </c>
      <c r="AS40">
        <v>7.0160251200000001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18.400367753718328</v>
      </c>
      <c r="BB40">
        <f t="shared" si="0"/>
        <v>586.87488675460372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261.96657255631567</v>
      </c>
      <c r="M41">
        <v>0</v>
      </c>
      <c r="N41">
        <v>36.243014930585879</v>
      </c>
      <c r="O41">
        <v>0</v>
      </c>
      <c r="P41">
        <v>38.528075217605519</v>
      </c>
      <c r="Q41">
        <v>6.6926609260763605</v>
      </c>
      <c r="R41">
        <v>13.002870833333333</v>
      </c>
      <c r="S41">
        <v>8.0947762978142084</v>
      </c>
      <c r="T41">
        <v>0</v>
      </c>
      <c r="U41">
        <v>52.979914446966077</v>
      </c>
      <c r="V41">
        <v>5.5659638989169675</v>
      </c>
      <c r="W41">
        <v>10.681115151515153</v>
      </c>
      <c r="X41">
        <v>45.265062105347944</v>
      </c>
      <c r="Y41">
        <v>0</v>
      </c>
      <c r="Z41">
        <v>4.0214116799999999</v>
      </c>
      <c r="AA41">
        <v>0</v>
      </c>
      <c r="AB41">
        <v>8.0811365439999996</v>
      </c>
      <c r="AC41">
        <v>5.9383226239999987</v>
      </c>
      <c r="AD41">
        <v>11.211743379200001</v>
      </c>
      <c r="AE41">
        <v>15.1671353808</v>
      </c>
      <c r="AF41">
        <v>2.7224999999999993</v>
      </c>
      <c r="AG41">
        <v>11.36988528</v>
      </c>
      <c r="AH41">
        <v>46.922145399999991</v>
      </c>
      <c r="AI41">
        <v>0.97639100000000012</v>
      </c>
      <c r="AJ41">
        <v>0</v>
      </c>
      <c r="AK41">
        <v>15.41628</v>
      </c>
      <c r="AL41">
        <v>0</v>
      </c>
      <c r="AM41">
        <v>0</v>
      </c>
      <c r="AN41">
        <v>0.87997999999999998</v>
      </c>
      <c r="AO41">
        <v>8.6591231999999998</v>
      </c>
      <c r="AP41">
        <v>3.5370971999999998</v>
      </c>
      <c r="AQ41">
        <v>0</v>
      </c>
      <c r="AR41">
        <v>10.161216</v>
      </c>
      <c r="AS41">
        <v>8.6668545599999991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19.235637868509606</v>
      </c>
      <c r="BB41">
        <f t="shared" si="0"/>
        <v>613.51561074396761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2.9806515910382112</v>
      </c>
      <c r="L42">
        <v>261.96657255631567</v>
      </c>
      <c r="M42">
        <v>0</v>
      </c>
      <c r="N42">
        <v>36.243014930585879</v>
      </c>
      <c r="O42">
        <v>0</v>
      </c>
      <c r="P42">
        <v>38.528075217605519</v>
      </c>
      <c r="Q42">
        <v>6.6926609260763605</v>
      </c>
      <c r="R42">
        <v>13.002870833333333</v>
      </c>
      <c r="S42">
        <v>8.0947762978142084</v>
      </c>
      <c r="T42">
        <v>0</v>
      </c>
      <c r="U42">
        <v>52.979914446966077</v>
      </c>
      <c r="V42">
        <v>5.5659638989169675</v>
      </c>
      <c r="W42">
        <v>10.681115151515153</v>
      </c>
      <c r="X42">
        <v>45.265062105347944</v>
      </c>
      <c r="Y42">
        <v>0</v>
      </c>
      <c r="Z42">
        <v>4.0214116799999999</v>
      </c>
      <c r="AA42">
        <v>0</v>
      </c>
      <c r="AB42">
        <v>8.0811365439999996</v>
      </c>
      <c r="AC42">
        <v>5.9383226239999987</v>
      </c>
      <c r="AD42">
        <v>11.211743379200001</v>
      </c>
      <c r="AE42">
        <v>15.1671353808</v>
      </c>
      <c r="AF42">
        <v>2.7224999999999993</v>
      </c>
      <c r="AG42">
        <v>11.36988528</v>
      </c>
      <c r="AH42">
        <v>46.922145399999991</v>
      </c>
      <c r="AI42">
        <v>0.97639100000000012</v>
      </c>
      <c r="AJ42">
        <v>0</v>
      </c>
      <c r="AK42">
        <v>15.41628</v>
      </c>
      <c r="AL42">
        <v>0</v>
      </c>
      <c r="AM42">
        <v>0</v>
      </c>
      <c r="AN42">
        <v>0.87997999999999998</v>
      </c>
      <c r="AO42">
        <v>8.6591231999999998</v>
      </c>
      <c r="AP42">
        <v>3.5370971999999998</v>
      </c>
      <c r="AQ42">
        <v>0</v>
      </c>
      <c r="AR42">
        <v>10.161216</v>
      </c>
      <c r="AS42">
        <v>8.6668545599999991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19.326249683317634</v>
      </c>
      <c r="BB42">
        <f t="shared" si="0"/>
        <v>616.4056505201977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2.9804832871668041</v>
      </c>
      <c r="L43">
        <v>261.96657255631567</v>
      </c>
      <c r="M43">
        <v>0</v>
      </c>
      <c r="N43">
        <v>36.243014930585879</v>
      </c>
      <c r="O43">
        <v>0</v>
      </c>
      <c r="P43">
        <v>38.528075217605519</v>
      </c>
      <c r="Q43">
        <v>6.6926609260763605</v>
      </c>
      <c r="R43">
        <v>13.002870833333333</v>
      </c>
      <c r="S43">
        <v>8.0947762978142084</v>
      </c>
      <c r="T43">
        <v>0</v>
      </c>
      <c r="U43">
        <v>52.979914446966077</v>
      </c>
      <c r="V43">
        <v>5.5659638989169675</v>
      </c>
      <c r="W43">
        <v>10.681115151515153</v>
      </c>
      <c r="X43">
        <v>45.265062105347944</v>
      </c>
      <c r="Y43">
        <v>0</v>
      </c>
      <c r="Z43">
        <v>4.0214116799999999</v>
      </c>
      <c r="AA43">
        <v>0</v>
      </c>
      <c r="AB43">
        <v>8.0811365439999996</v>
      </c>
      <c r="AC43">
        <v>2.9691613120000002</v>
      </c>
      <c r="AD43">
        <v>11.211743379200001</v>
      </c>
      <c r="AE43">
        <v>15.1671353808</v>
      </c>
      <c r="AF43">
        <v>2.7224999999999993</v>
      </c>
      <c r="AG43">
        <v>11.36988528</v>
      </c>
      <c r="AH43">
        <v>46.922145399999991</v>
      </c>
      <c r="AI43">
        <v>0.97639100000000012</v>
      </c>
      <c r="AJ43">
        <v>0</v>
      </c>
      <c r="AK43">
        <v>15.41628</v>
      </c>
      <c r="AL43">
        <v>0</v>
      </c>
      <c r="AM43">
        <v>0</v>
      </c>
      <c r="AN43">
        <v>0.87997999999999998</v>
      </c>
      <c r="AO43">
        <v>8.6591231999999998</v>
      </c>
      <c r="AP43">
        <v>3.5370971999999998</v>
      </c>
      <c r="AQ43">
        <v>0</v>
      </c>
      <c r="AR43">
        <v>10.161216</v>
      </c>
      <c r="AS43">
        <v>8.6668545599999991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19.235981862750776</v>
      </c>
      <c r="BB43">
        <f t="shared" si="0"/>
        <v>613.52658872489303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2.9806515910382112</v>
      </c>
      <c r="L44">
        <v>304.00361835800237</v>
      </c>
      <c r="M44">
        <v>0</v>
      </c>
      <c r="N44">
        <v>36.243014930585879</v>
      </c>
      <c r="O44">
        <v>0</v>
      </c>
      <c r="P44">
        <v>38.528075217605519</v>
      </c>
      <c r="Q44">
        <v>6.6926609260763605</v>
      </c>
      <c r="R44">
        <v>13.002870833333333</v>
      </c>
      <c r="S44">
        <v>8.0947762978142084</v>
      </c>
      <c r="T44">
        <v>0</v>
      </c>
      <c r="U44">
        <v>52.979914446966077</v>
      </c>
      <c r="V44">
        <v>5.5659638989169675</v>
      </c>
      <c r="W44">
        <v>10.681115151515153</v>
      </c>
      <c r="X44">
        <v>45.265062105347944</v>
      </c>
      <c r="Y44">
        <v>0</v>
      </c>
      <c r="Z44">
        <v>4.0214116799999999</v>
      </c>
      <c r="AA44">
        <v>0</v>
      </c>
      <c r="AB44">
        <v>4.0405682719999998</v>
      </c>
      <c r="AC44">
        <v>2.9691613120000002</v>
      </c>
      <c r="AD44">
        <v>11.211743379200001</v>
      </c>
      <c r="AE44">
        <v>15.1671353808</v>
      </c>
      <c r="AF44">
        <v>2.7224999999999993</v>
      </c>
      <c r="AG44">
        <v>11.36988528</v>
      </c>
      <c r="AH44">
        <v>46.922145399999991</v>
      </c>
      <c r="AI44">
        <v>0.97639100000000012</v>
      </c>
      <c r="AJ44">
        <v>0</v>
      </c>
      <c r="AK44">
        <v>15.41628</v>
      </c>
      <c r="AL44">
        <v>0</v>
      </c>
      <c r="AM44">
        <v>0</v>
      </c>
      <c r="AN44">
        <v>0.87997999999999998</v>
      </c>
      <c r="AO44">
        <v>8.6591231999999998</v>
      </c>
      <c r="AP44">
        <v>3.5370971999999998</v>
      </c>
      <c r="AQ44">
        <v>0</v>
      </c>
      <c r="AR44">
        <v>10.161216</v>
      </c>
      <c r="AS44">
        <v>8.6668545599999991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20.391080068233165</v>
      </c>
      <c r="BB44">
        <f t="shared" si="0"/>
        <v>650.36813635296892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2.9804909516691129</v>
      </c>
      <c r="L45">
        <v>354.00368009054046</v>
      </c>
      <c r="M45">
        <v>0</v>
      </c>
      <c r="N45">
        <v>36.243014930585879</v>
      </c>
      <c r="O45">
        <v>0</v>
      </c>
      <c r="P45">
        <v>38.528075217605519</v>
      </c>
      <c r="Q45">
        <v>6.6926609260763605</v>
      </c>
      <c r="R45">
        <v>13.002870833333333</v>
      </c>
      <c r="S45">
        <v>8.0947762978142084</v>
      </c>
      <c r="T45">
        <v>0</v>
      </c>
      <c r="U45">
        <v>52.979914446966077</v>
      </c>
      <c r="V45">
        <v>5.5659638989169675</v>
      </c>
      <c r="W45">
        <v>10.681115151515153</v>
      </c>
      <c r="X45">
        <v>45.265062105347944</v>
      </c>
      <c r="Y45">
        <v>0</v>
      </c>
      <c r="Z45">
        <v>4.0214116799999999</v>
      </c>
      <c r="AA45">
        <v>0</v>
      </c>
      <c r="AB45">
        <v>4.0405682719999998</v>
      </c>
      <c r="AC45">
        <v>2.9691613120000002</v>
      </c>
      <c r="AD45">
        <v>11.211743379200001</v>
      </c>
      <c r="AE45">
        <v>15.1671353808</v>
      </c>
      <c r="AF45">
        <v>2.7224999999999993</v>
      </c>
      <c r="AG45">
        <v>11.36988528</v>
      </c>
      <c r="AH45">
        <v>46.922145399999991</v>
      </c>
      <c r="AI45">
        <v>0.97639100000000012</v>
      </c>
      <c r="AJ45">
        <v>0</v>
      </c>
      <c r="AK45">
        <v>15.41628</v>
      </c>
      <c r="AL45">
        <v>0</v>
      </c>
      <c r="AM45">
        <v>0</v>
      </c>
      <c r="AN45">
        <v>0.87997999999999998</v>
      </c>
      <c r="AO45">
        <v>8.6591231999999998</v>
      </c>
      <c r="AP45">
        <v>3.5370971999999998</v>
      </c>
      <c r="AQ45">
        <v>0</v>
      </c>
      <c r="AR45">
        <v>16.088591999999998</v>
      </c>
      <c r="AS45">
        <v>8.6668545599999991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22.091269293821494</v>
      </c>
      <c r="BB45">
        <f t="shared" si="0"/>
        <v>704.59522422054965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2.9806515910382112</v>
      </c>
      <c r="L46">
        <v>354.00368009054046</v>
      </c>
      <c r="M46">
        <v>0</v>
      </c>
      <c r="N46">
        <v>36.243014930585879</v>
      </c>
      <c r="O46">
        <v>0</v>
      </c>
      <c r="P46">
        <v>38.528075217605519</v>
      </c>
      <c r="Q46">
        <v>6.6926609260763605</v>
      </c>
      <c r="R46">
        <v>13.002870833333333</v>
      </c>
      <c r="S46">
        <v>8.0947762978142084</v>
      </c>
      <c r="T46">
        <v>0</v>
      </c>
      <c r="U46">
        <v>52.979914446966077</v>
      </c>
      <c r="V46">
        <v>5.5659638989169675</v>
      </c>
      <c r="W46">
        <v>10.681115151515153</v>
      </c>
      <c r="X46">
        <v>45.265062105347944</v>
      </c>
      <c r="Y46">
        <v>0</v>
      </c>
      <c r="Z46">
        <v>4.0214116799999999</v>
      </c>
      <c r="AA46">
        <v>0</v>
      </c>
      <c r="AB46">
        <v>4.0405682719999998</v>
      </c>
      <c r="AC46">
        <v>2.9691613120000002</v>
      </c>
      <c r="AD46">
        <v>11.211743379200001</v>
      </c>
      <c r="AE46">
        <v>15.1671353808</v>
      </c>
      <c r="AF46">
        <v>2.7224999999999993</v>
      </c>
      <c r="AG46">
        <v>11.36988528</v>
      </c>
      <c r="AH46">
        <v>46.922145399999991</v>
      </c>
      <c r="AI46">
        <v>0.97639100000000012</v>
      </c>
      <c r="AJ46">
        <v>0</v>
      </c>
      <c r="AK46">
        <v>15.41628</v>
      </c>
      <c r="AL46">
        <v>0</v>
      </c>
      <c r="AM46">
        <v>0</v>
      </c>
      <c r="AN46">
        <v>0.87997999999999998</v>
      </c>
      <c r="AO46">
        <v>8.6591231999999998</v>
      </c>
      <c r="AP46">
        <v>3.5370971999999998</v>
      </c>
      <c r="AQ46">
        <v>0</v>
      </c>
      <c r="AR46">
        <v>16.088591999999998</v>
      </c>
      <c r="AS46">
        <v>8.6668545599999991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22.091274175302306</v>
      </c>
      <c r="BB46">
        <f t="shared" si="0"/>
        <v>704.5953799784379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2.9497964834351289</v>
      </c>
      <c r="L47">
        <v>277.43630781947667</v>
      </c>
      <c r="M47">
        <v>0</v>
      </c>
      <c r="N47">
        <v>36.243014930585879</v>
      </c>
      <c r="O47">
        <v>0</v>
      </c>
      <c r="P47">
        <v>38.528075217605519</v>
      </c>
      <c r="Q47">
        <v>6.6939217158176945</v>
      </c>
      <c r="R47">
        <v>13.004306249999999</v>
      </c>
      <c r="S47">
        <v>8.095763534218591</v>
      </c>
      <c r="T47">
        <v>0</v>
      </c>
      <c r="U47">
        <v>52.979914446966077</v>
      </c>
      <c r="V47">
        <v>5.7342882211538457</v>
      </c>
      <c r="W47">
        <v>10.681115151515153</v>
      </c>
      <c r="X47">
        <v>45.265062105347944</v>
      </c>
      <c r="Y47">
        <v>0</v>
      </c>
      <c r="Z47">
        <v>4.0214116799999999</v>
      </c>
      <c r="AA47">
        <v>0</v>
      </c>
      <c r="AB47">
        <v>4.0405682719999998</v>
      </c>
      <c r="AC47">
        <v>2.9691613120000002</v>
      </c>
      <c r="AD47">
        <v>11.211743379200001</v>
      </c>
      <c r="AE47">
        <v>15.1671353808</v>
      </c>
      <c r="AF47">
        <v>2.7224999999999993</v>
      </c>
      <c r="AG47">
        <v>11.36988528</v>
      </c>
      <c r="AH47">
        <v>46.922145399999991</v>
      </c>
      <c r="AI47">
        <v>0.97639100000000012</v>
      </c>
      <c r="AJ47">
        <v>0</v>
      </c>
      <c r="AK47">
        <v>15.41628</v>
      </c>
      <c r="AL47">
        <v>0</v>
      </c>
      <c r="AM47">
        <v>0</v>
      </c>
      <c r="AN47">
        <v>0.87997999999999998</v>
      </c>
      <c r="AO47">
        <v>8.6591231999999998</v>
      </c>
      <c r="AP47">
        <v>3.5370971999999998</v>
      </c>
      <c r="AQ47">
        <v>0</v>
      </c>
      <c r="AR47">
        <v>16.088591999999998</v>
      </c>
      <c r="AS47">
        <v>8.6668545599999991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19.767917230141439</v>
      </c>
      <c r="BB47">
        <f t="shared" si="0"/>
        <v>630.49251730998105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2.9497964834351289</v>
      </c>
      <c r="L48">
        <v>284.31573979618105</v>
      </c>
      <c r="M48">
        <v>0</v>
      </c>
      <c r="N48">
        <v>36.243014930585879</v>
      </c>
      <c r="O48">
        <v>0</v>
      </c>
      <c r="P48">
        <v>38.528075217605519</v>
      </c>
      <c r="Q48">
        <v>6.6939217158176945</v>
      </c>
      <c r="R48">
        <v>13.004306249999999</v>
      </c>
      <c r="S48">
        <v>8.095763534218591</v>
      </c>
      <c r="T48">
        <v>0</v>
      </c>
      <c r="U48">
        <v>52.979914446966077</v>
      </c>
      <c r="V48">
        <v>5.7342882211538457</v>
      </c>
      <c r="W48">
        <v>10.681115151515153</v>
      </c>
      <c r="X48">
        <v>45.265062105347944</v>
      </c>
      <c r="Y48">
        <v>0</v>
      </c>
      <c r="Z48">
        <v>4.0214116799999999</v>
      </c>
      <c r="AA48">
        <v>0</v>
      </c>
      <c r="AB48">
        <v>4.0405682719999998</v>
      </c>
      <c r="AC48">
        <v>2.9691613120000002</v>
      </c>
      <c r="AD48">
        <v>11.211743379200001</v>
      </c>
      <c r="AE48">
        <v>15.1671353808</v>
      </c>
      <c r="AF48">
        <v>2.7224999999999993</v>
      </c>
      <c r="AG48">
        <v>11.36988528</v>
      </c>
      <c r="AH48">
        <v>46.922145399999991</v>
      </c>
      <c r="AI48">
        <v>0.97639100000000012</v>
      </c>
      <c r="AJ48">
        <v>0</v>
      </c>
      <c r="AK48">
        <v>15.41628</v>
      </c>
      <c r="AL48">
        <v>0</v>
      </c>
      <c r="AM48">
        <v>0</v>
      </c>
      <c r="AN48">
        <v>0.87997999999999998</v>
      </c>
      <c r="AO48">
        <v>8.6591231999999998</v>
      </c>
      <c r="AP48">
        <v>3.5370971999999998</v>
      </c>
      <c r="AQ48">
        <v>0</v>
      </c>
      <c r="AR48">
        <v>10.161216</v>
      </c>
      <c r="AS48">
        <v>8.6668545599999991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19.79685954364389</v>
      </c>
      <c r="BB48">
        <f t="shared" si="0"/>
        <v>631.41563097318294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2.9497964834351289</v>
      </c>
      <c r="L49">
        <v>297.00523667516137</v>
      </c>
      <c r="M49">
        <v>0</v>
      </c>
      <c r="N49">
        <v>36.243014930585879</v>
      </c>
      <c r="O49">
        <v>0</v>
      </c>
      <c r="P49">
        <v>38.528075217605519</v>
      </c>
      <c r="Q49">
        <v>6.6939217158176945</v>
      </c>
      <c r="R49">
        <v>13.004306249999999</v>
      </c>
      <c r="S49">
        <v>8.095763534218591</v>
      </c>
      <c r="T49">
        <v>0</v>
      </c>
      <c r="U49">
        <v>52.979914446966077</v>
      </c>
      <c r="V49">
        <v>5.7342882211538457</v>
      </c>
      <c r="W49">
        <v>10.681115151515153</v>
      </c>
      <c r="X49">
        <v>45.265062105347944</v>
      </c>
      <c r="Y49">
        <v>0</v>
      </c>
      <c r="Z49">
        <v>4.0214116799999999</v>
      </c>
      <c r="AA49">
        <v>0</v>
      </c>
      <c r="AB49">
        <v>4.0405682719999998</v>
      </c>
      <c r="AC49">
        <v>2.9691613120000002</v>
      </c>
      <c r="AD49">
        <v>11.211743379200001</v>
      </c>
      <c r="AE49">
        <v>15.1671353808</v>
      </c>
      <c r="AF49">
        <v>2.7224999999999993</v>
      </c>
      <c r="AG49">
        <v>11.36988528</v>
      </c>
      <c r="AH49">
        <v>46.922145399999991</v>
      </c>
      <c r="AI49">
        <v>0</v>
      </c>
      <c r="AJ49">
        <v>0</v>
      </c>
      <c r="AK49">
        <v>15.41628</v>
      </c>
      <c r="AL49">
        <v>0</v>
      </c>
      <c r="AM49">
        <v>0</v>
      </c>
      <c r="AN49">
        <v>0.87997999999999998</v>
      </c>
      <c r="AO49">
        <v>8.6591231999999998</v>
      </c>
      <c r="AP49">
        <v>3.5370971999999998</v>
      </c>
      <c r="AQ49">
        <v>0</v>
      </c>
      <c r="AR49">
        <v>10.161216</v>
      </c>
      <c r="AS49">
        <v>8.6668545599999991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20.152938162717266</v>
      </c>
      <c r="BB49">
        <f t="shared" si="0"/>
        <v>642.77265823308983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2.9497964834351289</v>
      </c>
      <c r="L50">
        <v>316.00466845693035</v>
      </c>
      <c r="M50">
        <v>0</v>
      </c>
      <c r="N50">
        <v>36.243014930585879</v>
      </c>
      <c r="O50">
        <v>0</v>
      </c>
      <c r="P50">
        <v>38.528075217605519</v>
      </c>
      <c r="Q50">
        <v>6.6939217158176945</v>
      </c>
      <c r="R50">
        <v>13.004306249999999</v>
      </c>
      <c r="S50">
        <v>8.095763534218591</v>
      </c>
      <c r="T50">
        <v>0</v>
      </c>
      <c r="U50">
        <v>52.979914446966077</v>
      </c>
      <c r="V50">
        <v>5.7342882211538457</v>
      </c>
      <c r="W50">
        <v>10.681115151515153</v>
      </c>
      <c r="X50">
        <v>45.265062105347944</v>
      </c>
      <c r="Y50">
        <v>0</v>
      </c>
      <c r="Z50">
        <v>4.0214116799999999</v>
      </c>
      <c r="AA50">
        <v>0</v>
      </c>
      <c r="AB50">
        <v>4.0405682719999998</v>
      </c>
      <c r="AC50">
        <v>2.9691613120000002</v>
      </c>
      <c r="AD50">
        <v>11.211743379200001</v>
      </c>
      <c r="AE50">
        <v>15.1671353808</v>
      </c>
      <c r="AF50">
        <v>2.7224999999999993</v>
      </c>
      <c r="AG50">
        <v>11.36988528</v>
      </c>
      <c r="AH50">
        <v>46.922145399999991</v>
      </c>
      <c r="AI50">
        <v>0</v>
      </c>
      <c r="AJ50">
        <v>0</v>
      </c>
      <c r="AK50">
        <v>15.41628</v>
      </c>
      <c r="AL50">
        <v>0</v>
      </c>
      <c r="AM50">
        <v>0</v>
      </c>
      <c r="AN50">
        <v>0.87997999999999998</v>
      </c>
      <c r="AO50">
        <v>8.6591231999999998</v>
      </c>
      <c r="AP50">
        <v>3.5370971999999998</v>
      </c>
      <c r="AQ50">
        <v>0</v>
      </c>
      <c r="AR50">
        <v>11.007984</v>
      </c>
      <c r="AS50">
        <v>8.6668545599999991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20.756262636082969</v>
      </c>
      <c r="BB50">
        <f t="shared" si="0"/>
        <v>662.01553354149314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2.9497964834351289</v>
      </c>
      <c r="L51">
        <v>327.00348092677291</v>
      </c>
      <c r="M51">
        <v>0</v>
      </c>
      <c r="N51">
        <v>36.243014930585879</v>
      </c>
      <c r="O51">
        <v>0</v>
      </c>
      <c r="P51">
        <v>38.528075217605519</v>
      </c>
      <c r="Q51">
        <v>6.6939217158176945</v>
      </c>
      <c r="R51">
        <v>13.219673655259824</v>
      </c>
      <c r="S51">
        <v>8.353125918367347</v>
      </c>
      <c r="T51">
        <v>0</v>
      </c>
      <c r="U51">
        <v>52.979914446966077</v>
      </c>
      <c r="V51">
        <v>5.7342882211538457</v>
      </c>
      <c r="W51">
        <v>10.681115151515153</v>
      </c>
      <c r="X51">
        <v>45.265062105347944</v>
      </c>
      <c r="Y51">
        <v>0</v>
      </c>
      <c r="Z51">
        <v>2.0107058399999995</v>
      </c>
      <c r="AA51">
        <v>0</v>
      </c>
      <c r="AB51">
        <v>4.0405682719999998</v>
      </c>
      <c r="AC51">
        <v>2.9691613120000002</v>
      </c>
      <c r="AD51">
        <v>11.211743379200001</v>
      </c>
      <c r="AE51">
        <v>15.1671353808</v>
      </c>
      <c r="AF51">
        <v>2.7224999999999993</v>
      </c>
      <c r="AG51">
        <v>11.36988528</v>
      </c>
      <c r="AH51">
        <v>46.922145399999991</v>
      </c>
      <c r="AI51">
        <v>0</v>
      </c>
      <c r="AJ51">
        <v>0</v>
      </c>
      <c r="AK51">
        <v>15.41628</v>
      </c>
      <c r="AL51">
        <v>0</v>
      </c>
      <c r="AM51">
        <v>0</v>
      </c>
      <c r="AN51">
        <v>0.87997999999999998</v>
      </c>
      <c r="AO51">
        <v>8.6591231999999998</v>
      </c>
      <c r="AP51">
        <v>3.5370971999999998</v>
      </c>
      <c r="AQ51">
        <v>0</v>
      </c>
      <c r="AR51">
        <v>8.4676800000000014</v>
      </c>
      <c r="AS51">
        <v>8.6668545599999991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20.966646709864698</v>
      </c>
      <c r="BB51">
        <f t="shared" si="0"/>
        <v>668.72568188696255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2.9497964834351289</v>
      </c>
      <c r="L52">
        <v>333.00398652664944</v>
      </c>
      <c r="M52">
        <v>0</v>
      </c>
      <c r="N52">
        <v>36.243014930585879</v>
      </c>
      <c r="O52">
        <v>0</v>
      </c>
      <c r="P52">
        <v>38.528075217605519</v>
      </c>
      <c r="Q52">
        <v>6.6939217158176945</v>
      </c>
      <c r="R52">
        <v>13.219673655259824</v>
      </c>
      <c r="S52">
        <v>8.353125918367347</v>
      </c>
      <c r="T52">
        <v>0</v>
      </c>
      <c r="U52">
        <v>52.979914446966077</v>
      </c>
      <c r="V52">
        <v>5.7342882211538457</v>
      </c>
      <c r="W52">
        <v>10.681115151515153</v>
      </c>
      <c r="X52">
        <v>45.265062105347944</v>
      </c>
      <c r="Y52">
        <v>0</v>
      </c>
      <c r="Z52">
        <v>2.0107058399999995</v>
      </c>
      <c r="AA52">
        <v>0</v>
      </c>
      <c r="AB52">
        <v>4.0405682719999998</v>
      </c>
      <c r="AC52">
        <v>2.9691613120000002</v>
      </c>
      <c r="AD52">
        <v>11.211743379200001</v>
      </c>
      <c r="AE52">
        <v>9.4469855999999979</v>
      </c>
      <c r="AF52">
        <v>2.7224999999999993</v>
      </c>
      <c r="AG52">
        <v>11.36988528</v>
      </c>
      <c r="AH52">
        <v>46.922145399999991</v>
      </c>
      <c r="AI52">
        <v>0</v>
      </c>
      <c r="AJ52">
        <v>0</v>
      </c>
      <c r="AK52">
        <v>15.41628</v>
      </c>
      <c r="AL52">
        <v>0</v>
      </c>
      <c r="AM52">
        <v>0</v>
      </c>
      <c r="AN52">
        <v>0.87997999999999998</v>
      </c>
      <c r="AO52">
        <v>8.6591231999999998</v>
      </c>
      <c r="AP52">
        <v>3.5370971999999998</v>
      </c>
      <c r="AQ52">
        <v>0</v>
      </c>
      <c r="AR52">
        <v>8.4676800000000014</v>
      </c>
      <c r="AS52">
        <v>8.6668545599999991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20.975169680900883</v>
      </c>
      <c r="BB52">
        <f t="shared" si="0"/>
        <v>668.99751473500282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2.9497964834351289</v>
      </c>
      <c r="L53">
        <v>358.00399626168223</v>
      </c>
      <c r="M53">
        <v>0</v>
      </c>
      <c r="N53">
        <v>36.243014930585879</v>
      </c>
      <c r="O53">
        <v>0</v>
      </c>
      <c r="P53">
        <v>38.528075217605519</v>
      </c>
      <c r="Q53">
        <v>6.6939217158176945</v>
      </c>
      <c r="R53">
        <v>13.416998409363091</v>
      </c>
      <c r="S53">
        <v>8.3509326000000001</v>
      </c>
      <c r="T53">
        <v>0</v>
      </c>
      <c r="U53">
        <v>52.455126658624856</v>
      </c>
      <c r="V53">
        <v>5.7342882211538457</v>
      </c>
      <c r="W53">
        <v>10.681115151515153</v>
      </c>
      <c r="X53">
        <v>45.265062105347944</v>
      </c>
      <c r="Y53">
        <v>0</v>
      </c>
      <c r="Z53">
        <v>2.0107058399999995</v>
      </c>
      <c r="AA53">
        <v>0</v>
      </c>
      <c r="AB53">
        <v>4.0405682719999998</v>
      </c>
      <c r="AC53">
        <v>2.9691613120000002</v>
      </c>
      <c r="AD53">
        <v>11.211743379200001</v>
      </c>
      <c r="AE53">
        <v>9.4469855999999979</v>
      </c>
      <c r="AF53">
        <v>2.7224999999999993</v>
      </c>
      <c r="AG53">
        <v>11.36988528</v>
      </c>
      <c r="AH53">
        <v>46.922145399999991</v>
      </c>
      <c r="AI53">
        <v>0</v>
      </c>
      <c r="AJ53">
        <v>0</v>
      </c>
      <c r="AK53">
        <v>15.41628</v>
      </c>
      <c r="AL53">
        <v>0</v>
      </c>
      <c r="AM53">
        <v>0</v>
      </c>
      <c r="AN53">
        <v>0.87997999999999998</v>
      </c>
      <c r="AO53">
        <v>8.6591231999999998</v>
      </c>
      <c r="AP53">
        <v>3.5370971999999998</v>
      </c>
      <c r="AQ53">
        <v>0</v>
      </c>
      <c r="AR53">
        <v>6.7741439999999988</v>
      </c>
      <c r="AS53">
        <v>6.6033177599999986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21.610933173974761</v>
      </c>
      <c r="BB53">
        <f t="shared" si="0"/>
        <v>689.27503182435646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2.9497964834351289</v>
      </c>
      <c r="L54">
        <v>346.00503350385475</v>
      </c>
      <c r="M54">
        <v>0</v>
      </c>
      <c r="N54">
        <v>36.243014930585879</v>
      </c>
      <c r="O54">
        <v>0</v>
      </c>
      <c r="P54">
        <v>38.528075217605519</v>
      </c>
      <c r="Q54">
        <v>6.6939217158176945</v>
      </c>
      <c r="R54">
        <v>13.416998409363091</v>
      </c>
      <c r="S54">
        <v>8.3509326000000001</v>
      </c>
      <c r="T54">
        <v>0</v>
      </c>
      <c r="U54">
        <v>52.455126658624856</v>
      </c>
      <c r="V54">
        <v>5.7342882211538457</v>
      </c>
      <c r="W54">
        <v>10.681115151515153</v>
      </c>
      <c r="X54">
        <v>45.265062105347944</v>
      </c>
      <c r="Y54">
        <v>0</v>
      </c>
      <c r="Z54">
        <v>2.0107058399999995</v>
      </c>
      <c r="AA54">
        <v>0</v>
      </c>
      <c r="AB54">
        <v>4.0405682719999998</v>
      </c>
      <c r="AC54">
        <v>2.9691613120000002</v>
      </c>
      <c r="AD54">
        <v>11.211743379200001</v>
      </c>
      <c r="AE54">
        <v>9.4469855999999979</v>
      </c>
      <c r="AF54">
        <v>2.7224999999999993</v>
      </c>
      <c r="AG54">
        <v>11.36988528</v>
      </c>
      <c r="AH54">
        <v>46.922145399999991</v>
      </c>
      <c r="AI54">
        <v>0</v>
      </c>
      <c r="AJ54">
        <v>0</v>
      </c>
      <c r="AK54">
        <v>15.41628</v>
      </c>
      <c r="AL54">
        <v>0</v>
      </c>
      <c r="AM54">
        <v>0</v>
      </c>
      <c r="AN54">
        <v>0.87997999999999998</v>
      </c>
      <c r="AO54">
        <v>8.6591231999999998</v>
      </c>
      <c r="AP54">
        <v>3.5370971999999998</v>
      </c>
      <c r="AQ54">
        <v>0</v>
      </c>
      <c r="AR54">
        <v>6.7741439999999988</v>
      </c>
      <c r="AS54">
        <v>6.6033177599999986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21.246164706136856</v>
      </c>
      <c r="BB54">
        <f t="shared" si="0"/>
        <v>677.64083753436694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2.9496371258461789</v>
      </c>
      <c r="L55">
        <v>283.02982442712187</v>
      </c>
      <c r="M55">
        <v>0</v>
      </c>
      <c r="N55">
        <v>36.243014930585879</v>
      </c>
      <c r="O55">
        <v>0</v>
      </c>
      <c r="P55">
        <v>38.528075217605519</v>
      </c>
      <c r="Q55">
        <v>6.6881419354838716</v>
      </c>
      <c r="R55">
        <v>13.008105388508485</v>
      </c>
      <c r="S55">
        <v>8.0952425106990002</v>
      </c>
      <c r="T55">
        <v>0</v>
      </c>
      <c r="U55">
        <v>52.455126658624856</v>
      </c>
      <c r="V55">
        <v>5.565536938309215</v>
      </c>
      <c r="W55">
        <v>10.678116172546693</v>
      </c>
      <c r="X55">
        <v>45.256440211632302</v>
      </c>
      <c r="Y55">
        <v>0</v>
      </c>
      <c r="Z55">
        <v>2.0107058399999995</v>
      </c>
      <c r="AA55">
        <v>0</v>
      </c>
      <c r="AB55">
        <v>4.0405682719999998</v>
      </c>
      <c r="AC55">
        <v>2.9691613120000002</v>
      </c>
      <c r="AD55">
        <v>11.211743379200001</v>
      </c>
      <c r="AE55">
        <v>9.4469855999999979</v>
      </c>
      <c r="AF55">
        <v>2.7224999999999993</v>
      </c>
      <c r="AG55">
        <v>11.36988528</v>
      </c>
      <c r="AH55">
        <v>46.922145399999991</v>
      </c>
      <c r="AI55">
        <v>0</v>
      </c>
      <c r="AJ55">
        <v>0</v>
      </c>
      <c r="AK55">
        <v>15.41628</v>
      </c>
      <c r="AL55">
        <v>0</v>
      </c>
      <c r="AM55">
        <v>0</v>
      </c>
      <c r="AN55">
        <v>0.87997999999999998</v>
      </c>
      <c r="AO55">
        <v>8.6591231999999998</v>
      </c>
      <c r="AP55">
        <v>3.5370971999999998</v>
      </c>
      <c r="AQ55">
        <v>0</v>
      </c>
      <c r="AR55">
        <v>8.4676800000000014</v>
      </c>
      <c r="AS55">
        <v>6.6033177599999986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19.357335008091191</v>
      </c>
      <c r="BB55">
        <f t="shared" si="0"/>
        <v>617.39709975207245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2.9496075571467921</v>
      </c>
      <c r="L56">
        <v>282.07305325139453</v>
      </c>
      <c r="M56">
        <v>0</v>
      </c>
      <c r="N56">
        <v>36.243014930585879</v>
      </c>
      <c r="O56">
        <v>0</v>
      </c>
      <c r="P56">
        <v>38.528075217605519</v>
      </c>
      <c r="Q56">
        <v>6.6881419354838716</v>
      </c>
      <c r="R56">
        <v>13.008105388508485</v>
      </c>
      <c r="S56">
        <v>8.0952425106990002</v>
      </c>
      <c r="T56">
        <v>0</v>
      </c>
      <c r="U56">
        <v>52.455126658624856</v>
      </c>
      <c r="V56">
        <v>5.565536938309215</v>
      </c>
      <c r="W56">
        <v>10.678116172546693</v>
      </c>
      <c r="X56">
        <v>45.256440211632302</v>
      </c>
      <c r="Y56">
        <v>0</v>
      </c>
      <c r="Z56">
        <v>2.0107058399999995</v>
      </c>
      <c r="AA56">
        <v>0</v>
      </c>
      <c r="AB56">
        <v>4.0405682719999998</v>
      </c>
      <c r="AC56">
        <v>2.9691613120000002</v>
      </c>
      <c r="AD56">
        <v>11.211743379200001</v>
      </c>
      <c r="AE56">
        <v>9.4469855999999979</v>
      </c>
      <c r="AF56">
        <v>2.7224999999999993</v>
      </c>
      <c r="AG56">
        <v>11.36988528</v>
      </c>
      <c r="AH56">
        <v>46.922145399999991</v>
      </c>
      <c r="AI56">
        <v>0</v>
      </c>
      <c r="AJ56">
        <v>0</v>
      </c>
      <c r="AK56">
        <v>15.41628</v>
      </c>
      <c r="AL56">
        <v>0</v>
      </c>
      <c r="AM56">
        <v>0</v>
      </c>
      <c r="AN56">
        <v>0.87997999999999998</v>
      </c>
      <c r="AO56">
        <v>8.6591231999999998</v>
      </c>
      <c r="AP56">
        <v>3.5370971999999998</v>
      </c>
      <c r="AQ56">
        <v>0</v>
      </c>
      <c r="AR56">
        <v>8.4676800000000014</v>
      </c>
      <c r="AS56">
        <v>6.6033177599999986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19.32824826284623</v>
      </c>
      <c r="BB56">
        <f t="shared" si="0"/>
        <v>616.46938575289073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2.9496075571467921</v>
      </c>
      <c r="L57">
        <v>322.00517018570343</v>
      </c>
      <c r="M57">
        <v>0</v>
      </c>
      <c r="N57">
        <v>36.243014930585879</v>
      </c>
      <c r="O57">
        <v>0</v>
      </c>
      <c r="P57">
        <v>38.528075217605519</v>
      </c>
      <c r="Q57">
        <v>6.6881419354838716</v>
      </c>
      <c r="R57">
        <v>13.008105388508485</v>
      </c>
      <c r="S57">
        <v>8.0952425106990002</v>
      </c>
      <c r="T57">
        <v>0</v>
      </c>
      <c r="U57">
        <v>52.455126658624856</v>
      </c>
      <c r="V57">
        <v>5.565536938309215</v>
      </c>
      <c r="W57">
        <v>10.678116172546693</v>
      </c>
      <c r="X57">
        <v>45.256440211632302</v>
      </c>
      <c r="Y57">
        <v>0</v>
      </c>
      <c r="Z57">
        <v>2.0107058399999995</v>
      </c>
      <c r="AA57">
        <v>0</v>
      </c>
      <c r="AB57">
        <v>4.0405682719999998</v>
      </c>
      <c r="AC57">
        <v>2.9691613120000002</v>
      </c>
      <c r="AD57">
        <v>11.211743379200001</v>
      </c>
      <c r="AE57">
        <v>9.4469855999999979</v>
      </c>
      <c r="AF57">
        <v>2.7224999999999993</v>
      </c>
      <c r="AG57">
        <v>11.36988528</v>
      </c>
      <c r="AH57">
        <v>46.922145399999991</v>
      </c>
      <c r="AI57">
        <v>0</v>
      </c>
      <c r="AJ57">
        <v>0</v>
      </c>
      <c r="AK57">
        <v>15.41628</v>
      </c>
      <c r="AL57">
        <v>0</v>
      </c>
      <c r="AM57">
        <v>0</v>
      </c>
      <c r="AN57">
        <v>0.87997999999999998</v>
      </c>
      <c r="AO57">
        <v>8.6591231999999998</v>
      </c>
      <c r="AP57">
        <v>3.5370971999999998</v>
      </c>
      <c r="AQ57">
        <v>0</v>
      </c>
      <c r="AR57">
        <v>10.161216</v>
      </c>
      <c r="AS57">
        <v>6.6033177599999986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20.593667816448136</v>
      </c>
      <c r="BB57">
        <f t="shared" si="0"/>
        <v>656.8296191335977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2.9496075571467921</v>
      </c>
      <c r="L58">
        <v>381.00385609593604</v>
      </c>
      <c r="M58">
        <v>0</v>
      </c>
      <c r="N58">
        <v>36.243014930585879</v>
      </c>
      <c r="O58">
        <v>0</v>
      </c>
      <c r="P58">
        <v>38.528075217605519</v>
      </c>
      <c r="Q58">
        <v>6.6881419354838716</v>
      </c>
      <c r="R58">
        <v>13.008105388508485</v>
      </c>
      <c r="S58">
        <v>8.0952425106990002</v>
      </c>
      <c r="T58">
        <v>0</v>
      </c>
      <c r="U58">
        <v>52.455126658624856</v>
      </c>
      <c r="V58">
        <v>5.565536938309215</v>
      </c>
      <c r="W58">
        <v>10.678116172546693</v>
      </c>
      <c r="X58">
        <v>45.256440211632302</v>
      </c>
      <c r="Y58">
        <v>0</v>
      </c>
      <c r="Z58">
        <v>2.0107058399999995</v>
      </c>
      <c r="AA58">
        <v>0</v>
      </c>
      <c r="AB58">
        <v>4.0405682719999998</v>
      </c>
      <c r="AC58">
        <v>2.9691613120000002</v>
      </c>
      <c r="AD58">
        <v>11.211743379200001</v>
      </c>
      <c r="AE58">
        <v>9.4469855999999979</v>
      </c>
      <c r="AF58">
        <v>2.7224999999999993</v>
      </c>
      <c r="AG58">
        <v>11.36988528</v>
      </c>
      <c r="AH58">
        <v>46.922145399999991</v>
      </c>
      <c r="AI58">
        <v>0</v>
      </c>
      <c r="AJ58">
        <v>0</v>
      </c>
      <c r="AK58">
        <v>15.41628</v>
      </c>
      <c r="AL58">
        <v>0</v>
      </c>
      <c r="AM58">
        <v>0</v>
      </c>
      <c r="AN58">
        <v>0.87997999999999998</v>
      </c>
      <c r="AO58">
        <v>8.6591231999999998</v>
      </c>
      <c r="AP58">
        <v>3.5370971999999998</v>
      </c>
      <c r="AQ58">
        <v>0</v>
      </c>
      <c r="AR58">
        <v>10.161216</v>
      </c>
      <c r="AS58">
        <v>6.6033177599999986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22.387227868119158</v>
      </c>
      <c r="BB58">
        <f t="shared" si="0"/>
        <v>714.03474499215929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2.9497388008148078</v>
      </c>
      <c r="L59">
        <v>417.00463428206342</v>
      </c>
      <c r="M59">
        <v>0</v>
      </c>
      <c r="N59">
        <v>36.243014930585879</v>
      </c>
      <c r="O59">
        <v>0</v>
      </c>
      <c r="P59">
        <v>38.528075217605519</v>
      </c>
      <c r="Q59">
        <v>6.6955933806146586</v>
      </c>
      <c r="R59">
        <v>13.005819002433087</v>
      </c>
      <c r="S59">
        <v>8.0954390386869868</v>
      </c>
      <c r="T59">
        <v>0</v>
      </c>
      <c r="U59">
        <v>52.455126658624856</v>
      </c>
      <c r="V59">
        <v>5.5657125000000001</v>
      </c>
      <c r="W59">
        <v>10.678116172546693</v>
      </c>
      <c r="X59">
        <v>45.256440211632302</v>
      </c>
      <c r="Y59">
        <v>0</v>
      </c>
      <c r="Z59">
        <v>2.0107058399999995</v>
      </c>
      <c r="AA59">
        <v>0</v>
      </c>
      <c r="AB59">
        <v>4.0405682719999998</v>
      </c>
      <c r="AC59">
        <v>2.9691613120000002</v>
      </c>
      <c r="AD59">
        <v>11.211743379200001</v>
      </c>
      <c r="AE59">
        <v>9.4469855999999979</v>
      </c>
      <c r="AF59">
        <v>2.7224999999999993</v>
      </c>
      <c r="AG59">
        <v>11.36988528</v>
      </c>
      <c r="AH59">
        <v>46.922145399999991</v>
      </c>
      <c r="AI59">
        <v>0</v>
      </c>
      <c r="AJ59">
        <v>0</v>
      </c>
      <c r="AK59">
        <v>15.41628</v>
      </c>
      <c r="AL59">
        <v>0</v>
      </c>
      <c r="AM59">
        <v>0</v>
      </c>
      <c r="AN59">
        <v>0.87997999999999998</v>
      </c>
      <c r="AO59">
        <v>8.6591231999999998</v>
      </c>
      <c r="AP59">
        <v>3.5370971999999998</v>
      </c>
      <c r="AQ59">
        <v>4.6585299999999989</v>
      </c>
      <c r="AR59">
        <v>10.161216</v>
      </c>
      <c r="AS59">
        <v>6.6033177599999986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23.623443090750946</v>
      </c>
      <c r="BB59">
        <f t="shared" si="0"/>
        <v>753.46350634805708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2.9496075571467921</v>
      </c>
      <c r="L60">
        <v>409.00408294062203</v>
      </c>
      <c r="M60">
        <v>0</v>
      </c>
      <c r="N60">
        <v>36.243014930585879</v>
      </c>
      <c r="O60">
        <v>0</v>
      </c>
      <c r="P60">
        <v>38.528075217605519</v>
      </c>
      <c r="Q60">
        <v>6.6955933806146586</v>
      </c>
      <c r="R60">
        <v>13.005819002433087</v>
      </c>
      <c r="S60">
        <v>8.0954390386869868</v>
      </c>
      <c r="T60">
        <v>0</v>
      </c>
      <c r="U60">
        <v>52.455126658624856</v>
      </c>
      <c r="V60">
        <v>5.5657125000000001</v>
      </c>
      <c r="W60">
        <v>10.678116172546693</v>
      </c>
      <c r="X60">
        <v>45.256440211632302</v>
      </c>
      <c r="Y60">
        <v>0</v>
      </c>
      <c r="Z60">
        <v>2.0107058399999995</v>
      </c>
      <c r="AA60">
        <v>0</v>
      </c>
      <c r="AB60">
        <v>4.0405682719999998</v>
      </c>
      <c r="AC60">
        <v>2.9691613120000002</v>
      </c>
      <c r="AD60">
        <v>11.211743379200001</v>
      </c>
      <c r="AE60">
        <v>9.4469855999999979</v>
      </c>
      <c r="AF60">
        <v>2.7224999999999993</v>
      </c>
      <c r="AG60">
        <v>11.36988528</v>
      </c>
      <c r="AH60">
        <v>46.922145399999991</v>
      </c>
      <c r="AI60">
        <v>0</v>
      </c>
      <c r="AJ60">
        <v>0</v>
      </c>
      <c r="AK60">
        <v>15.41628</v>
      </c>
      <c r="AL60">
        <v>0</v>
      </c>
      <c r="AM60">
        <v>0</v>
      </c>
      <c r="AN60">
        <v>0.87997999999999998</v>
      </c>
      <c r="AO60">
        <v>8.6591231999999998</v>
      </c>
      <c r="AP60">
        <v>3.5370971999999998</v>
      </c>
      <c r="AQ60">
        <v>4.7745099999999994</v>
      </c>
      <c r="AR60">
        <v>10.161216</v>
      </c>
      <c r="AS60">
        <v>6.6033177599999986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23.383748069427213</v>
      </c>
      <c r="BB60">
        <f t="shared" si="0"/>
        <v>745.81849878427124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2.9496075571467921</v>
      </c>
      <c r="L61">
        <v>432.00395277638813</v>
      </c>
      <c r="M61">
        <v>0</v>
      </c>
      <c r="N61">
        <v>36.243014930585879</v>
      </c>
      <c r="O61">
        <v>0</v>
      </c>
      <c r="P61">
        <v>38.528075217605519</v>
      </c>
      <c r="Q61">
        <v>6.6955933806146586</v>
      </c>
      <c r="R61">
        <v>13.005819002433087</v>
      </c>
      <c r="S61">
        <v>8.0954390386869868</v>
      </c>
      <c r="T61">
        <v>0</v>
      </c>
      <c r="U61">
        <v>52.455126658624856</v>
      </c>
      <c r="V61">
        <v>5.5657125000000001</v>
      </c>
      <c r="W61">
        <v>10.678116172546693</v>
      </c>
      <c r="X61">
        <v>45.256440211632302</v>
      </c>
      <c r="Y61">
        <v>0</v>
      </c>
      <c r="Z61">
        <v>2.0107058399999995</v>
      </c>
      <c r="AA61">
        <v>0</v>
      </c>
      <c r="AB61">
        <v>4.0405682719999998</v>
      </c>
      <c r="AC61">
        <v>2.9691613120000002</v>
      </c>
      <c r="AD61">
        <v>11.211743379200001</v>
      </c>
      <c r="AE61">
        <v>9.4469855999999979</v>
      </c>
      <c r="AF61">
        <v>2.7224999999999993</v>
      </c>
      <c r="AG61">
        <v>11.36988528</v>
      </c>
      <c r="AH61">
        <v>46.922145399999991</v>
      </c>
      <c r="AI61">
        <v>0</v>
      </c>
      <c r="AJ61">
        <v>0</v>
      </c>
      <c r="AK61">
        <v>15.41628</v>
      </c>
      <c r="AL61">
        <v>0</v>
      </c>
      <c r="AM61">
        <v>0</v>
      </c>
      <c r="AN61">
        <v>0.87997999999999998</v>
      </c>
      <c r="AO61">
        <v>8.6591231999999998</v>
      </c>
      <c r="AP61">
        <v>1.7685485999999999</v>
      </c>
      <c r="AQ61">
        <v>4.7745099999999994</v>
      </c>
      <c r="AR61">
        <v>10.161216</v>
      </c>
      <c r="AS61">
        <v>6.6033177599999986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24.029180173634405</v>
      </c>
      <c r="BB61">
        <f t="shared" si="0"/>
        <v>766.4043879158304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2.9496075571467921</v>
      </c>
      <c r="L62">
        <v>420.00483651561098</v>
      </c>
      <c r="M62">
        <v>0</v>
      </c>
      <c r="N62">
        <v>36.243014930585879</v>
      </c>
      <c r="O62">
        <v>0</v>
      </c>
      <c r="P62">
        <v>38.528075217605519</v>
      </c>
      <c r="Q62">
        <v>6.6955933806146586</v>
      </c>
      <c r="R62">
        <v>13.005819002433087</v>
      </c>
      <c r="S62">
        <v>8.0954390386869868</v>
      </c>
      <c r="T62">
        <v>0</v>
      </c>
      <c r="U62">
        <v>52.455126658624856</v>
      </c>
      <c r="V62">
        <v>5.5657125000000001</v>
      </c>
      <c r="W62">
        <v>10.678116172546693</v>
      </c>
      <c r="X62">
        <v>45.256440211632302</v>
      </c>
      <c r="Y62">
        <v>0</v>
      </c>
      <c r="Z62">
        <v>2.0107058399999995</v>
      </c>
      <c r="AA62">
        <v>0</v>
      </c>
      <c r="AB62">
        <v>4.0405682719999998</v>
      </c>
      <c r="AC62">
        <v>2.9691613120000002</v>
      </c>
      <c r="AD62">
        <v>11.211743379200001</v>
      </c>
      <c r="AE62">
        <v>9.4469855999999979</v>
      </c>
      <c r="AF62">
        <v>2.7224999999999993</v>
      </c>
      <c r="AG62">
        <v>11.36988528</v>
      </c>
      <c r="AH62">
        <v>46.922145399999991</v>
      </c>
      <c r="AI62">
        <v>0</v>
      </c>
      <c r="AJ62">
        <v>0</v>
      </c>
      <c r="AK62">
        <v>15.41628</v>
      </c>
      <c r="AL62">
        <v>0</v>
      </c>
      <c r="AM62">
        <v>0</v>
      </c>
      <c r="AN62">
        <v>0.87997999999999998</v>
      </c>
      <c r="AO62">
        <v>8.6591231999999998</v>
      </c>
      <c r="AP62">
        <v>1.7685485999999999</v>
      </c>
      <c r="AQ62">
        <v>4.7745099999999994</v>
      </c>
      <c r="AR62">
        <v>10.161216</v>
      </c>
      <c r="AS62">
        <v>6.6033177599999986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23.664407039306912</v>
      </c>
      <c r="BB62">
        <f t="shared" si="0"/>
        <v>754.77004478938068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2.9496045352669737</v>
      </c>
      <c r="L63">
        <v>426.00354503674612</v>
      </c>
      <c r="M63">
        <v>0</v>
      </c>
      <c r="N63">
        <v>36.243014930585879</v>
      </c>
      <c r="O63">
        <v>0</v>
      </c>
      <c r="P63">
        <v>38.528075217605519</v>
      </c>
      <c r="Q63">
        <v>6.6955933806146586</v>
      </c>
      <c r="R63">
        <v>13.005819002433087</v>
      </c>
      <c r="S63">
        <v>8.0954390386869868</v>
      </c>
      <c r="T63">
        <v>0</v>
      </c>
      <c r="U63">
        <v>52.455126658624856</v>
      </c>
      <c r="V63">
        <v>5.5657125000000001</v>
      </c>
      <c r="W63">
        <v>10.678116172546693</v>
      </c>
      <c r="X63">
        <v>45.256440211632302</v>
      </c>
      <c r="Y63">
        <v>0</v>
      </c>
      <c r="Z63">
        <v>2.0107058399999995</v>
      </c>
      <c r="AA63">
        <v>0</v>
      </c>
      <c r="AB63">
        <v>4.0405682719999998</v>
      </c>
      <c r="AC63">
        <v>2.9691613120000002</v>
      </c>
      <c r="AD63">
        <v>11.211743379200001</v>
      </c>
      <c r="AE63">
        <v>9.4469855999999979</v>
      </c>
      <c r="AF63">
        <v>5.4450000000000012</v>
      </c>
      <c r="AG63">
        <v>11.36988528</v>
      </c>
      <c r="AH63">
        <v>46.922145399999991</v>
      </c>
      <c r="AI63">
        <v>0</v>
      </c>
      <c r="AJ63">
        <v>0</v>
      </c>
      <c r="AK63">
        <v>15.41628</v>
      </c>
      <c r="AL63">
        <v>0</v>
      </c>
      <c r="AM63">
        <v>0</v>
      </c>
      <c r="AN63">
        <v>0.87997999999999998</v>
      </c>
      <c r="AO63">
        <v>8.6591231999999998</v>
      </c>
      <c r="AP63">
        <v>1.7685485999999999</v>
      </c>
      <c r="AQ63">
        <v>4.7745099999999994</v>
      </c>
      <c r="AR63">
        <v>10.161216</v>
      </c>
      <c r="AS63">
        <v>7.4287324800000007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23.954624062955745</v>
      </c>
      <c r="BB63">
        <f t="shared" si="0"/>
        <v>764.02644798498716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2.9496075571467921</v>
      </c>
      <c r="L64">
        <v>421.00490339201377</v>
      </c>
      <c r="M64">
        <v>0</v>
      </c>
      <c r="N64">
        <v>36.243014930585879</v>
      </c>
      <c r="O64">
        <v>0</v>
      </c>
      <c r="P64">
        <v>38.528075217605519</v>
      </c>
      <c r="Q64">
        <v>6.6955933806146586</v>
      </c>
      <c r="R64">
        <v>13.005819002433087</v>
      </c>
      <c r="S64">
        <v>8.0954390386869868</v>
      </c>
      <c r="T64">
        <v>0</v>
      </c>
      <c r="U64">
        <v>52.455126658624856</v>
      </c>
      <c r="V64">
        <v>5.5657125000000001</v>
      </c>
      <c r="W64">
        <v>10.678116172546693</v>
      </c>
      <c r="X64">
        <v>45.256440211632302</v>
      </c>
      <c r="Y64">
        <v>0</v>
      </c>
      <c r="Z64">
        <v>2.0107058399999995</v>
      </c>
      <c r="AA64">
        <v>0</v>
      </c>
      <c r="AB64">
        <v>4.0405682719999998</v>
      </c>
      <c r="AC64">
        <v>2.9691613120000002</v>
      </c>
      <c r="AD64">
        <v>11.211743379200001</v>
      </c>
      <c r="AE64">
        <v>9.4469855999999979</v>
      </c>
      <c r="AF64">
        <v>5.4450000000000012</v>
      </c>
      <c r="AG64">
        <v>11.36988528</v>
      </c>
      <c r="AH64">
        <v>46.922145399999991</v>
      </c>
      <c r="AI64">
        <v>0</v>
      </c>
      <c r="AJ64">
        <v>0</v>
      </c>
      <c r="AK64">
        <v>15.41628</v>
      </c>
      <c r="AL64">
        <v>0</v>
      </c>
      <c r="AM64">
        <v>0</v>
      </c>
      <c r="AN64">
        <v>0.87997999999999998</v>
      </c>
      <c r="AO64">
        <v>8.6591231999999998</v>
      </c>
      <c r="AP64">
        <v>1.7685485999999999</v>
      </c>
      <c r="AQ64">
        <v>4.7745099999999994</v>
      </c>
      <c r="AR64">
        <v>10.161216</v>
      </c>
      <c r="AS64">
        <v>7.4287324800000007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23.802665446672499</v>
      </c>
      <c r="BB64">
        <f t="shared" si="0"/>
        <v>759.179767978418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2.9496075571467921</v>
      </c>
      <c r="L65">
        <v>419.00476937288312</v>
      </c>
      <c r="M65">
        <v>0</v>
      </c>
      <c r="N65">
        <v>36.243014930585879</v>
      </c>
      <c r="O65">
        <v>0</v>
      </c>
      <c r="P65">
        <v>38.528075217605519</v>
      </c>
      <c r="Q65">
        <v>6.6955933806146586</v>
      </c>
      <c r="R65">
        <v>13.005819002433087</v>
      </c>
      <c r="S65">
        <v>8.0954390386869868</v>
      </c>
      <c r="T65">
        <v>0</v>
      </c>
      <c r="U65">
        <v>52.455126658624856</v>
      </c>
      <c r="V65">
        <v>5.5657125000000001</v>
      </c>
      <c r="W65">
        <v>10.678116172546693</v>
      </c>
      <c r="X65">
        <v>45.256440211632302</v>
      </c>
      <c r="Y65">
        <v>0</v>
      </c>
      <c r="Z65">
        <v>2.0107058399999995</v>
      </c>
      <c r="AA65">
        <v>0</v>
      </c>
      <c r="AB65">
        <v>4.0405682719999998</v>
      </c>
      <c r="AC65">
        <v>2.9691613120000002</v>
      </c>
      <c r="AD65">
        <v>11.211743379200001</v>
      </c>
      <c r="AE65">
        <v>9.4469855999999979</v>
      </c>
      <c r="AF65">
        <v>5.4450000000000012</v>
      </c>
      <c r="AG65">
        <v>11.36988528</v>
      </c>
      <c r="AH65">
        <v>46.922145399999991</v>
      </c>
      <c r="AI65">
        <v>0.97639100000000012</v>
      </c>
      <c r="AJ65">
        <v>0</v>
      </c>
      <c r="AK65">
        <v>15.41628</v>
      </c>
      <c r="AL65">
        <v>0</v>
      </c>
      <c r="AM65">
        <v>0</v>
      </c>
      <c r="AN65">
        <v>0.87997999999999998</v>
      </c>
      <c r="AO65">
        <v>8.6591231999999998</v>
      </c>
      <c r="AP65">
        <v>3.5370971999999998</v>
      </c>
      <c r="AQ65">
        <v>4.7745099999999994</v>
      </c>
      <c r="AR65">
        <v>10.161216</v>
      </c>
      <c r="AS65">
        <v>6.6033177599999986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23.800215039290908</v>
      </c>
      <c r="BB65">
        <f t="shared" si="0"/>
        <v>759.10160924666877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2.9497181237994918</v>
      </c>
      <c r="L66">
        <v>429.00375010063595</v>
      </c>
      <c r="M66">
        <v>0</v>
      </c>
      <c r="N66">
        <v>36.243014930585879</v>
      </c>
      <c r="O66">
        <v>0</v>
      </c>
      <c r="P66">
        <v>38.528075217605519</v>
      </c>
      <c r="Q66">
        <v>6.6955933806146586</v>
      </c>
      <c r="R66">
        <v>13.005819002433087</v>
      </c>
      <c r="S66">
        <v>8.0954390386869868</v>
      </c>
      <c r="T66">
        <v>0</v>
      </c>
      <c r="U66">
        <v>52.455126658624856</v>
      </c>
      <c r="V66">
        <v>5.5657125000000001</v>
      </c>
      <c r="W66">
        <v>10.678116172546693</v>
      </c>
      <c r="X66">
        <v>45.256440211632302</v>
      </c>
      <c r="Y66">
        <v>0</v>
      </c>
      <c r="Z66">
        <v>2.0107058399999995</v>
      </c>
      <c r="AA66">
        <v>0</v>
      </c>
      <c r="AB66">
        <v>4.0405682719999998</v>
      </c>
      <c r="AC66">
        <v>5.9383226239999987</v>
      </c>
      <c r="AD66">
        <v>11.211743379200001</v>
      </c>
      <c r="AE66">
        <v>9.4469855999999979</v>
      </c>
      <c r="AF66">
        <v>5.4450000000000012</v>
      </c>
      <c r="AG66">
        <v>11.36988528</v>
      </c>
      <c r="AH66">
        <v>46.922145399999991</v>
      </c>
      <c r="AI66">
        <v>4.2961203999999995</v>
      </c>
      <c r="AJ66">
        <v>0</v>
      </c>
      <c r="AK66">
        <v>15.41628</v>
      </c>
      <c r="AL66">
        <v>0</v>
      </c>
      <c r="AM66">
        <v>0</v>
      </c>
      <c r="AN66">
        <v>0.87997999999999998</v>
      </c>
      <c r="AO66">
        <v>8.6591231999999998</v>
      </c>
      <c r="AP66">
        <v>3.5370971999999998</v>
      </c>
      <c r="AQ66">
        <v>4.7745099999999994</v>
      </c>
      <c r="AR66">
        <v>10.161216</v>
      </c>
      <c r="AS66">
        <v>6.6033177599999986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24.295369836925122</v>
      </c>
      <c r="BB66">
        <f t="shared" si="0"/>
        <v>774.89443645543997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2.949773303099017</v>
      </c>
      <c r="L67">
        <v>460.93218673740046</v>
      </c>
      <c r="M67">
        <v>0</v>
      </c>
      <c r="N67">
        <v>36.243014930585879</v>
      </c>
      <c r="O67">
        <v>0</v>
      </c>
      <c r="P67">
        <v>38.528075217605519</v>
      </c>
      <c r="Q67">
        <v>6.6955933806146586</v>
      </c>
      <c r="R67">
        <v>13.005819002433087</v>
      </c>
      <c r="S67">
        <v>8.0954390386869868</v>
      </c>
      <c r="T67">
        <v>0</v>
      </c>
      <c r="U67">
        <v>52.455126658624856</v>
      </c>
      <c r="V67">
        <v>5.5657125000000001</v>
      </c>
      <c r="W67">
        <v>10.678116172546693</v>
      </c>
      <c r="X67">
        <v>45.256440211632302</v>
      </c>
      <c r="Y67">
        <v>0</v>
      </c>
      <c r="Z67">
        <v>2.0107058399999995</v>
      </c>
      <c r="AA67">
        <v>0</v>
      </c>
      <c r="AB67">
        <v>4.0405682719999998</v>
      </c>
      <c r="AC67">
        <v>5.9383226239999987</v>
      </c>
      <c r="AD67">
        <v>11.211743379200001</v>
      </c>
      <c r="AE67">
        <v>9.4469855999999979</v>
      </c>
      <c r="AF67">
        <v>5.4450000000000012</v>
      </c>
      <c r="AG67">
        <v>11.36988528</v>
      </c>
      <c r="AH67">
        <v>46.922145399999991</v>
      </c>
      <c r="AI67">
        <v>4.2961203999999995</v>
      </c>
      <c r="AJ67">
        <v>0</v>
      </c>
      <c r="AK67">
        <v>15.41628</v>
      </c>
      <c r="AL67">
        <v>0</v>
      </c>
      <c r="AM67">
        <v>0</v>
      </c>
      <c r="AN67">
        <v>0.87997999999999998</v>
      </c>
      <c r="AO67">
        <v>8.6591231999999998</v>
      </c>
      <c r="AP67">
        <v>3.5370971999999998</v>
      </c>
      <c r="AQ67">
        <v>9.5490199999999987</v>
      </c>
      <c r="AR67">
        <v>10.161216</v>
      </c>
      <c r="AS67">
        <v>6.6033177599999986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25.411141106409076</v>
      </c>
      <c r="BB67">
        <f t="shared" si="0"/>
        <v>810.48166700202012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2.9496075571467921</v>
      </c>
      <c r="L68">
        <v>460.93218673740046</v>
      </c>
      <c r="M68">
        <v>0</v>
      </c>
      <c r="N68">
        <v>36.243014930585879</v>
      </c>
      <c r="O68">
        <v>0</v>
      </c>
      <c r="P68">
        <v>38.528075217605519</v>
      </c>
      <c r="Q68">
        <v>6.6955933806146586</v>
      </c>
      <c r="R68">
        <v>13.005819002433087</v>
      </c>
      <c r="S68">
        <v>8.0954390386869868</v>
      </c>
      <c r="T68">
        <v>0</v>
      </c>
      <c r="U68">
        <v>52.455126658624856</v>
      </c>
      <c r="V68">
        <v>5.5657125000000001</v>
      </c>
      <c r="W68">
        <v>10.678116172546693</v>
      </c>
      <c r="X68">
        <v>45.256440211632302</v>
      </c>
      <c r="Y68">
        <v>0</v>
      </c>
      <c r="Z68">
        <v>2.0107058399999995</v>
      </c>
      <c r="AA68">
        <v>0</v>
      </c>
      <c r="AB68">
        <v>4.0405682719999998</v>
      </c>
      <c r="AC68">
        <v>5.9383226239999987</v>
      </c>
      <c r="AD68">
        <v>11.211743379200001</v>
      </c>
      <c r="AE68">
        <v>9.4469855999999979</v>
      </c>
      <c r="AF68">
        <v>5.4450000000000012</v>
      </c>
      <c r="AG68">
        <v>11.36988528</v>
      </c>
      <c r="AH68">
        <v>46.922145399999991</v>
      </c>
      <c r="AI68">
        <v>4.2961203999999995</v>
      </c>
      <c r="AJ68">
        <v>0</v>
      </c>
      <c r="AK68">
        <v>15.41628</v>
      </c>
      <c r="AL68">
        <v>0</v>
      </c>
      <c r="AM68">
        <v>0</v>
      </c>
      <c r="AN68">
        <v>0.87997999999999998</v>
      </c>
      <c r="AO68">
        <v>8.6591231999999998</v>
      </c>
      <c r="AP68">
        <v>3.5370971999999998</v>
      </c>
      <c r="AQ68">
        <v>9.5490199999999987</v>
      </c>
      <c r="AR68">
        <v>10.161216</v>
      </c>
      <c r="AS68">
        <v>6.6033177599999986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25.411136065915329</v>
      </c>
      <c r="BB68">
        <f t="shared" ref="BB68:BB99" si="1">SUM(B68:AZ68)-BA68</f>
        <v>810.48150629656175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2.9496075571467921</v>
      </c>
      <c r="L69">
        <v>460.93218673740046</v>
      </c>
      <c r="M69">
        <v>0</v>
      </c>
      <c r="N69">
        <v>36.243014930585879</v>
      </c>
      <c r="O69">
        <v>0</v>
      </c>
      <c r="P69">
        <v>38.528075217605519</v>
      </c>
      <c r="Q69">
        <v>6.6955933806146586</v>
      </c>
      <c r="R69">
        <v>13.005819002433087</v>
      </c>
      <c r="S69">
        <v>8.0954390386869868</v>
      </c>
      <c r="T69">
        <v>0</v>
      </c>
      <c r="U69">
        <v>52.455126658624856</v>
      </c>
      <c r="V69">
        <v>5.5657125000000001</v>
      </c>
      <c r="W69">
        <v>10.678116172546693</v>
      </c>
      <c r="X69">
        <v>45.256440211632302</v>
      </c>
      <c r="Y69">
        <v>0</v>
      </c>
      <c r="Z69">
        <v>2.0107058399999995</v>
      </c>
      <c r="AA69">
        <v>0</v>
      </c>
      <c r="AB69">
        <v>8.0811365439999996</v>
      </c>
      <c r="AC69">
        <v>5.9383226239999987</v>
      </c>
      <c r="AD69">
        <v>11.211743379200001</v>
      </c>
      <c r="AE69">
        <v>9.4469855999999979</v>
      </c>
      <c r="AF69">
        <v>5.4450000000000012</v>
      </c>
      <c r="AG69">
        <v>11.36988528</v>
      </c>
      <c r="AH69">
        <v>46.922145399999991</v>
      </c>
      <c r="AI69">
        <v>4.2961203999999995</v>
      </c>
      <c r="AJ69">
        <v>0</v>
      </c>
      <c r="AK69">
        <v>15.41628</v>
      </c>
      <c r="AL69">
        <v>0</v>
      </c>
      <c r="AM69">
        <v>0</v>
      </c>
      <c r="AN69">
        <v>0.87997999999999998</v>
      </c>
      <c r="AO69">
        <v>8.6591231999999998</v>
      </c>
      <c r="AP69">
        <v>3.5370971999999998</v>
      </c>
      <c r="AQ69">
        <v>9.5490199999999987</v>
      </c>
      <c r="AR69">
        <v>10.161216</v>
      </c>
      <c r="AS69">
        <v>6.6033177599999986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25.533969275115325</v>
      </c>
      <c r="BB69">
        <f t="shared" si="1"/>
        <v>814.39924135936178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2.9496270448282815</v>
      </c>
      <c r="L70">
        <v>460.93218673740046</v>
      </c>
      <c r="M70">
        <v>0</v>
      </c>
      <c r="N70">
        <v>36.243014930585879</v>
      </c>
      <c r="O70">
        <v>0</v>
      </c>
      <c r="P70">
        <v>38.528075217605519</v>
      </c>
      <c r="Q70">
        <v>6.6955933806146586</v>
      </c>
      <c r="R70">
        <v>13.005819002433087</v>
      </c>
      <c r="S70">
        <v>8.0954390386869868</v>
      </c>
      <c r="T70">
        <v>0</v>
      </c>
      <c r="U70">
        <v>52.455126658624856</v>
      </c>
      <c r="V70">
        <v>5.5657125000000001</v>
      </c>
      <c r="W70">
        <v>10.678116172546693</v>
      </c>
      <c r="X70">
        <v>45.256440211632302</v>
      </c>
      <c r="Y70">
        <v>0</v>
      </c>
      <c r="Z70">
        <v>2.0107058399999995</v>
      </c>
      <c r="AA70">
        <v>0</v>
      </c>
      <c r="AB70">
        <v>8.0811365439999996</v>
      </c>
      <c r="AC70">
        <v>5.9383226239999987</v>
      </c>
      <c r="AD70">
        <v>11.211743379200001</v>
      </c>
      <c r="AE70">
        <v>9.4469855999999979</v>
      </c>
      <c r="AF70">
        <v>5.4450000000000012</v>
      </c>
      <c r="AG70">
        <v>11.36988528</v>
      </c>
      <c r="AH70">
        <v>46.922145399999991</v>
      </c>
      <c r="AI70">
        <v>4.2961203999999995</v>
      </c>
      <c r="AJ70">
        <v>0</v>
      </c>
      <c r="AK70">
        <v>15.41628</v>
      </c>
      <c r="AL70">
        <v>0</v>
      </c>
      <c r="AM70">
        <v>0</v>
      </c>
      <c r="AN70">
        <v>0.87997999999999998</v>
      </c>
      <c r="AO70">
        <v>8.6591231999999998</v>
      </c>
      <c r="AP70">
        <v>3.5370971999999998</v>
      </c>
      <c r="AQ70">
        <v>9.5490199999999987</v>
      </c>
      <c r="AR70">
        <v>10.161216</v>
      </c>
      <c r="AS70">
        <v>6.6033177599999986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25.533969869645141</v>
      </c>
      <c r="BB70">
        <f t="shared" si="1"/>
        <v>814.39926025251339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2.9496075571467921</v>
      </c>
      <c r="L71">
        <v>460.93218673740046</v>
      </c>
      <c r="M71">
        <v>0</v>
      </c>
      <c r="N71">
        <v>36.243014930585879</v>
      </c>
      <c r="O71">
        <v>0</v>
      </c>
      <c r="P71">
        <v>38.528075217605519</v>
      </c>
      <c r="Q71">
        <v>6.6955933806146586</v>
      </c>
      <c r="R71">
        <v>13.005819002433087</v>
      </c>
      <c r="S71">
        <v>8.0954390386869868</v>
      </c>
      <c r="T71">
        <v>0</v>
      </c>
      <c r="U71">
        <v>52.455126658624856</v>
      </c>
      <c r="V71">
        <v>5.5657125000000001</v>
      </c>
      <c r="W71">
        <v>10.678116172546693</v>
      </c>
      <c r="X71">
        <v>45.256440211632302</v>
      </c>
      <c r="Y71">
        <v>0</v>
      </c>
      <c r="Z71">
        <v>0.33748000000000006</v>
      </c>
      <c r="AA71">
        <v>0</v>
      </c>
      <c r="AB71">
        <v>8.0811365439999996</v>
      </c>
      <c r="AC71">
        <v>5.9383226239999987</v>
      </c>
      <c r="AD71">
        <v>11.211743379200001</v>
      </c>
      <c r="AE71">
        <v>9.4469855999999979</v>
      </c>
      <c r="AF71">
        <v>8.1675000000000004</v>
      </c>
      <c r="AG71">
        <v>11.36988528</v>
      </c>
      <c r="AH71">
        <v>46.922145399999991</v>
      </c>
      <c r="AI71">
        <v>0.97639100000000012</v>
      </c>
      <c r="AJ71">
        <v>0</v>
      </c>
      <c r="AK71">
        <v>15.41628</v>
      </c>
      <c r="AL71">
        <v>0</v>
      </c>
      <c r="AM71">
        <v>2.8629877777777772</v>
      </c>
      <c r="AN71">
        <v>0.87997999999999998</v>
      </c>
      <c r="AO71">
        <v>8.6591231999999998</v>
      </c>
      <c r="AP71">
        <v>3.5370971999999998</v>
      </c>
      <c r="AQ71">
        <v>14.32353</v>
      </c>
      <c r="AR71">
        <v>10.161216</v>
      </c>
      <c r="AS71">
        <v>6.6033177599999986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25.697127159617509</v>
      </c>
      <c r="BB71">
        <f t="shared" si="1"/>
        <v>819.6031260126374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2.9496075571467921</v>
      </c>
      <c r="L72">
        <v>460.93218673740046</v>
      </c>
      <c r="M72">
        <v>0</v>
      </c>
      <c r="N72">
        <v>36.243014930585879</v>
      </c>
      <c r="O72">
        <v>0</v>
      </c>
      <c r="P72">
        <v>38.528075217605519</v>
      </c>
      <c r="Q72">
        <v>6.6955933806146586</v>
      </c>
      <c r="R72">
        <v>13.005819002433087</v>
      </c>
      <c r="S72">
        <v>8.0954390386869868</v>
      </c>
      <c r="T72">
        <v>0</v>
      </c>
      <c r="U72">
        <v>52.455126658624856</v>
      </c>
      <c r="V72">
        <v>5.5657125000000001</v>
      </c>
      <c r="W72">
        <v>10.678116172546693</v>
      </c>
      <c r="X72">
        <v>45.256440211632302</v>
      </c>
      <c r="Y72">
        <v>0</v>
      </c>
      <c r="Z72">
        <v>0.33748000000000006</v>
      </c>
      <c r="AA72">
        <v>4.3345808479999999</v>
      </c>
      <c r="AB72">
        <v>8.0811365439999996</v>
      </c>
      <c r="AC72">
        <v>5.9383226239999987</v>
      </c>
      <c r="AD72">
        <v>11.211743379200001</v>
      </c>
      <c r="AE72">
        <v>9.4469855999999979</v>
      </c>
      <c r="AF72">
        <v>8.1675000000000004</v>
      </c>
      <c r="AG72">
        <v>11.36988528</v>
      </c>
      <c r="AH72">
        <v>46.922145399999991</v>
      </c>
      <c r="AI72">
        <v>0.97639100000000012</v>
      </c>
      <c r="AJ72">
        <v>0</v>
      </c>
      <c r="AK72">
        <v>15.41628</v>
      </c>
      <c r="AL72">
        <v>0</v>
      </c>
      <c r="AM72">
        <v>3.2392661714285711</v>
      </c>
      <c r="AN72">
        <v>0.87997999999999998</v>
      </c>
      <c r="AO72">
        <v>8.6591231999999998</v>
      </c>
      <c r="AP72">
        <v>3.5370971999999998</v>
      </c>
      <c r="AQ72">
        <v>14.32353</v>
      </c>
      <c r="AR72">
        <v>10.161216</v>
      </c>
      <c r="AS72">
        <v>6.6033177599999986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25.840337437661951</v>
      </c>
      <c r="BB72">
        <f t="shared" si="1"/>
        <v>824.17077497624371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2.9496075571467921</v>
      </c>
      <c r="L73">
        <v>460.93218673740046</v>
      </c>
      <c r="M73">
        <v>0</v>
      </c>
      <c r="N73">
        <v>36.243014930585879</v>
      </c>
      <c r="O73">
        <v>0</v>
      </c>
      <c r="P73">
        <v>38.528075217605519</v>
      </c>
      <c r="Q73">
        <v>6.6955933806146586</v>
      </c>
      <c r="R73">
        <v>13.005819002433087</v>
      </c>
      <c r="S73">
        <v>8.0954390386869868</v>
      </c>
      <c r="T73">
        <v>0</v>
      </c>
      <c r="U73">
        <v>52.979914446966077</v>
      </c>
      <c r="V73">
        <v>5.5657125000000001</v>
      </c>
      <c r="W73">
        <v>10.678116172546693</v>
      </c>
      <c r="X73">
        <v>45.256440211632302</v>
      </c>
      <c r="Y73">
        <v>0</v>
      </c>
      <c r="Z73">
        <v>0.33748000000000006</v>
      </c>
      <c r="AA73">
        <v>8.6206872959999998</v>
      </c>
      <c r="AB73">
        <v>8.0811365439999996</v>
      </c>
      <c r="AC73">
        <v>5.9383226239999987</v>
      </c>
      <c r="AD73">
        <v>11.211743379200001</v>
      </c>
      <c r="AE73">
        <v>9.4469855999999979</v>
      </c>
      <c r="AF73">
        <v>8.1675000000000004</v>
      </c>
      <c r="AG73">
        <v>11.36988528</v>
      </c>
      <c r="AH73">
        <v>46.922145399999991</v>
      </c>
      <c r="AI73">
        <v>4.2961203999999995</v>
      </c>
      <c r="AJ73">
        <v>0</v>
      </c>
      <c r="AK73">
        <v>15.41628</v>
      </c>
      <c r="AL73">
        <v>0</v>
      </c>
      <c r="AM73">
        <v>3.2392661714285711</v>
      </c>
      <c r="AN73">
        <v>0.87997999999999998</v>
      </c>
      <c r="AO73">
        <v>8.6591231999999998</v>
      </c>
      <c r="AP73">
        <v>3.5370971999999998</v>
      </c>
      <c r="AQ73">
        <v>14.32353</v>
      </c>
      <c r="AR73">
        <v>10.161216</v>
      </c>
      <c r="AS73">
        <v>6.6033177599999986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26.08750835202752</v>
      </c>
      <c r="BB73">
        <f t="shared" si="1"/>
        <v>832.05422769821928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2.9496075571467921</v>
      </c>
      <c r="L74">
        <v>460.93218673740046</v>
      </c>
      <c r="M74">
        <v>0</v>
      </c>
      <c r="N74">
        <v>36.243014930585879</v>
      </c>
      <c r="O74">
        <v>0</v>
      </c>
      <c r="P74">
        <v>38.528075217605519</v>
      </c>
      <c r="Q74">
        <v>6.6955933806146586</v>
      </c>
      <c r="R74">
        <v>13.005819002433087</v>
      </c>
      <c r="S74">
        <v>8.0954390386869868</v>
      </c>
      <c r="T74">
        <v>0</v>
      </c>
      <c r="U74">
        <v>52.979914446966077</v>
      </c>
      <c r="V74">
        <v>5.5657125000000001</v>
      </c>
      <c r="W74">
        <v>10.678116172546693</v>
      </c>
      <c r="X74">
        <v>45.256440211632302</v>
      </c>
      <c r="Y74">
        <v>0</v>
      </c>
      <c r="Z74">
        <v>2.0107058399999995</v>
      </c>
      <c r="AA74">
        <v>8.6206872959999998</v>
      </c>
      <c r="AB74">
        <v>8.0811365439999996</v>
      </c>
      <c r="AC74">
        <v>5.9383226239999987</v>
      </c>
      <c r="AD74">
        <v>11.211743379200001</v>
      </c>
      <c r="AE74">
        <v>9.4469855999999979</v>
      </c>
      <c r="AF74">
        <v>8.1675000000000004</v>
      </c>
      <c r="AG74">
        <v>11.36988528</v>
      </c>
      <c r="AH74">
        <v>46.922145399999991</v>
      </c>
      <c r="AI74">
        <v>4.2961203999999995</v>
      </c>
      <c r="AJ74">
        <v>0</v>
      </c>
      <c r="AK74">
        <v>15.41628</v>
      </c>
      <c r="AL74">
        <v>0</v>
      </c>
      <c r="AM74">
        <v>4.8588992571428573</v>
      </c>
      <c r="AN74">
        <v>0.87997999999999998</v>
      </c>
      <c r="AO74">
        <v>8.6591231999999998</v>
      </c>
      <c r="AP74">
        <v>3.5370971999999998</v>
      </c>
      <c r="AQ74">
        <v>14.32353</v>
      </c>
      <c r="AR74">
        <v>10.161216</v>
      </c>
      <c r="AS74">
        <v>6.6033177599999986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26.187611449906882</v>
      </c>
      <c r="BB74">
        <f t="shared" si="1"/>
        <v>835.24698352605424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2.9496075571467921</v>
      </c>
      <c r="L75">
        <v>460.93218673740046</v>
      </c>
      <c r="M75">
        <v>0</v>
      </c>
      <c r="N75">
        <v>36.243014930585879</v>
      </c>
      <c r="O75">
        <v>0</v>
      </c>
      <c r="P75">
        <v>38.528075217605519</v>
      </c>
      <c r="Q75">
        <v>6.6955933806146586</v>
      </c>
      <c r="R75">
        <v>13.005819002433087</v>
      </c>
      <c r="S75">
        <v>8.0954390386869868</v>
      </c>
      <c r="T75">
        <v>0</v>
      </c>
      <c r="U75">
        <v>52.979914446966077</v>
      </c>
      <c r="V75">
        <v>5.5657125000000001</v>
      </c>
      <c r="W75">
        <v>10.678116172546693</v>
      </c>
      <c r="X75">
        <v>45.256440211632302</v>
      </c>
      <c r="Y75">
        <v>0</v>
      </c>
      <c r="Z75">
        <v>2.0107058399999995</v>
      </c>
      <c r="AA75">
        <v>11.391483999999998</v>
      </c>
      <c r="AB75">
        <v>8.0811365439999996</v>
      </c>
      <c r="AC75">
        <v>5.9383226239999987</v>
      </c>
      <c r="AD75">
        <v>11.211743379200001</v>
      </c>
      <c r="AE75">
        <v>9.4469855999999979</v>
      </c>
      <c r="AF75">
        <v>8.1675000000000004</v>
      </c>
      <c r="AG75">
        <v>11.36988528</v>
      </c>
      <c r="AH75">
        <v>46.922145399999991</v>
      </c>
      <c r="AI75">
        <v>0.97639100000000012</v>
      </c>
      <c r="AJ75">
        <v>0</v>
      </c>
      <c r="AK75">
        <v>15.41628</v>
      </c>
      <c r="AL75">
        <v>0</v>
      </c>
      <c r="AM75">
        <v>4.8588992571428573</v>
      </c>
      <c r="AN75">
        <v>0.87997999999999998</v>
      </c>
      <c r="AO75">
        <v>8.6591231999999998</v>
      </c>
      <c r="AP75">
        <v>2.9082799200000005</v>
      </c>
      <c r="AQ75">
        <v>14.32353</v>
      </c>
      <c r="AR75">
        <v>10.161216</v>
      </c>
      <c r="AS75">
        <v>6.6033177599999986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26.151807889906891</v>
      </c>
      <c r="BB75">
        <f t="shared" si="1"/>
        <v>834.10503711005435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2.9496415255048327</v>
      </c>
      <c r="L76">
        <v>460.92904465030267</v>
      </c>
      <c r="M76">
        <v>0</v>
      </c>
      <c r="N76">
        <v>36.243014930585879</v>
      </c>
      <c r="O76">
        <v>0</v>
      </c>
      <c r="P76">
        <v>38.528075217605519</v>
      </c>
      <c r="Q76">
        <v>6.6955933806146586</v>
      </c>
      <c r="R76">
        <v>13.005819002433087</v>
      </c>
      <c r="S76">
        <v>8.0954390386869868</v>
      </c>
      <c r="T76">
        <v>0</v>
      </c>
      <c r="U76">
        <v>52.979914446966077</v>
      </c>
      <c r="V76">
        <v>5.5657125000000001</v>
      </c>
      <c r="W76">
        <v>10.678116172546693</v>
      </c>
      <c r="X76">
        <v>45.256440211632302</v>
      </c>
      <c r="Y76">
        <v>0</v>
      </c>
      <c r="Z76">
        <v>2.0107058399999995</v>
      </c>
      <c r="AA76">
        <v>12.118600000000001</v>
      </c>
      <c r="AB76">
        <v>12.121704815999999</v>
      </c>
      <c r="AC76">
        <v>8.9164694944000011</v>
      </c>
      <c r="AD76">
        <v>11.211743379200001</v>
      </c>
      <c r="AE76">
        <v>9.4469855999999979</v>
      </c>
      <c r="AF76">
        <v>8.1675000000000004</v>
      </c>
      <c r="AG76">
        <v>11.36988528</v>
      </c>
      <c r="AH76">
        <v>46.922145399999991</v>
      </c>
      <c r="AI76">
        <v>0.97639100000000012</v>
      </c>
      <c r="AJ76">
        <v>0</v>
      </c>
      <c r="AK76">
        <v>15.41628</v>
      </c>
      <c r="AL76">
        <v>0</v>
      </c>
      <c r="AM76">
        <v>4.8588992571428573</v>
      </c>
      <c r="AN76">
        <v>0.87997999999999998</v>
      </c>
      <c r="AO76">
        <v>8.6591231999999998</v>
      </c>
      <c r="AP76">
        <v>2.9082799200000005</v>
      </c>
      <c r="AQ76">
        <v>19.098039999999997</v>
      </c>
      <c r="AR76">
        <v>10.161216</v>
      </c>
      <c r="AS76">
        <v>6.6033177599999986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26.532332097233652</v>
      </c>
      <c r="BB76">
        <f t="shared" si="1"/>
        <v>846.24174592638792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2.9496415255048327</v>
      </c>
      <c r="L77">
        <v>460.92904465030267</v>
      </c>
      <c r="M77">
        <v>0</v>
      </c>
      <c r="N77">
        <v>36.243014930585879</v>
      </c>
      <c r="O77">
        <v>0</v>
      </c>
      <c r="P77">
        <v>38.528075217605519</v>
      </c>
      <c r="Q77">
        <v>6.6955933806146586</v>
      </c>
      <c r="R77">
        <v>13.005819002433087</v>
      </c>
      <c r="S77">
        <v>8.0954390386869868</v>
      </c>
      <c r="T77">
        <v>0</v>
      </c>
      <c r="U77">
        <v>52.979914446966077</v>
      </c>
      <c r="V77">
        <v>5.5657125000000001</v>
      </c>
      <c r="W77">
        <v>10.678116172546693</v>
      </c>
      <c r="X77">
        <v>45.256440211632302</v>
      </c>
      <c r="Y77">
        <v>0</v>
      </c>
      <c r="Z77">
        <v>2.0107058399999995</v>
      </c>
      <c r="AA77">
        <v>12.931030943999998</v>
      </c>
      <c r="AB77">
        <v>12.121704815999999</v>
      </c>
      <c r="AC77">
        <v>8.9164694944000011</v>
      </c>
      <c r="AD77">
        <v>11.211743379200001</v>
      </c>
      <c r="AE77">
        <v>9.4469855999999979</v>
      </c>
      <c r="AF77">
        <v>8.1675000000000004</v>
      </c>
      <c r="AG77">
        <v>11.36988528</v>
      </c>
      <c r="AH77">
        <v>46.922145399999991</v>
      </c>
      <c r="AI77">
        <v>1.9527820000000002</v>
      </c>
      <c r="AJ77">
        <v>0</v>
      </c>
      <c r="AK77">
        <v>15.41628</v>
      </c>
      <c r="AL77">
        <v>0</v>
      </c>
      <c r="AM77">
        <v>4.8588992571428573</v>
      </c>
      <c r="AN77">
        <v>0.87997999999999998</v>
      </c>
      <c r="AO77">
        <v>8.6591231999999998</v>
      </c>
      <c r="AP77">
        <v>2.9082799200000005</v>
      </c>
      <c r="AQ77">
        <v>19.098039999999997</v>
      </c>
      <c r="AR77">
        <v>10.161216</v>
      </c>
      <c r="AS77">
        <v>6.6033177599999986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26.586712397233654</v>
      </c>
      <c r="BB77">
        <f t="shared" si="1"/>
        <v>847.97618757038776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2.9496415255048327</v>
      </c>
      <c r="L78">
        <v>460.92904465030267</v>
      </c>
      <c r="M78">
        <v>0</v>
      </c>
      <c r="N78">
        <v>36.243014930585879</v>
      </c>
      <c r="O78">
        <v>0</v>
      </c>
      <c r="P78">
        <v>38.528075217605519</v>
      </c>
      <c r="Q78">
        <v>6.6955933806146586</v>
      </c>
      <c r="R78">
        <v>13.005819002433087</v>
      </c>
      <c r="S78">
        <v>8.0954390386869868</v>
      </c>
      <c r="T78">
        <v>0</v>
      </c>
      <c r="U78">
        <v>52.979914446966077</v>
      </c>
      <c r="V78">
        <v>5.5657125000000001</v>
      </c>
      <c r="W78">
        <v>10.678116172546693</v>
      </c>
      <c r="X78">
        <v>45.256440211632302</v>
      </c>
      <c r="Y78">
        <v>0</v>
      </c>
      <c r="Z78">
        <v>4.0214116799999999</v>
      </c>
      <c r="AA78">
        <v>12.931030943999998</v>
      </c>
      <c r="AB78">
        <v>12.121704815999999</v>
      </c>
      <c r="AC78">
        <v>8.9164694944000011</v>
      </c>
      <c r="AD78">
        <v>11.211743379200001</v>
      </c>
      <c r="AE78">
        <v>9.4469855999999979</v>
      </c>
      <c r="AF78">
        <v>8.1675000000000004</v>
      </c>
      <c r="AG78">
        <v>11.36988528</v>
      </c>
      <c r="AH78">
        <v>46.922145399999991</v>
      </c>
      <c r="AI78">
        <v>1.9527820000000002</v>
      </c>
      <c r="AJ78">
        <v>0</v>
      </c>
      <c r="AK78">
        <v>15.41628</v>
      </c>
      <c r="AL78">
        <v>0</v>
      </c>
      <c r="AM78">
        <v>4.8588992571428573</v>
      </c>
      <c r="AN78">
        <v>0.87997999999999998</v>
      </c>
      <c r="AO78">
        <v>8.6591231999999998</v>
      </c>
      <c r="AP78">
        <v>2.9082799200000005</v>
      </c>
      <c r="AQ78">
        <v>19.098039999999997</v>
      </c>
      <c r="AR78">
        <v>10.161216</v>
      </c>
      <c r="AS78">
        <v>6.6033177599999986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26.647837695233655</v>
      </c>
      <c r="BB78">
        <f t="shared" si="1"/>
        <v>849.9257681123878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2.9496415255048327</v>
      </c>
      <c r="L79">
        <v>460.92904465030267</v>
      </c>
      <c r="M79">
        <v>0</v>
      </c>
      <c r="N79">
        <v>36.243014930585879</v>
      </c>
      <c r="O79">
        <v>0</v>
      </c>
      <c r="P79">
        <v>38.528075217605519</v>
      </c>
      <c r="Q79">
        <v>6.6955933806146586</v>
      </c>
      <c r="R79">
        <v>13.005819002433087</v>
      </c>
      <c r="S79">
        <v>8.0954390386869868</v>
      </c>
      <c r="T79">
        <v>0</v>
      </c>
      <c r="U79">
        <v>52.979914446966077</v>
      </c>
      <c r="V79">
        <v>5.5657125000000001</v>
      </c>
      <c r="W79">
        <v>10.678116172546693</v>
      </c>
      <c r="X79">
        <v>45.256440211632302</v>
      </c>
      <c r="Y79">
        <v>0</v>
      </c>
      <c r="Z79">
        <v>6.032117519999999</v>
      </c>
      <c r="AA79">
        <v>12.931030943999998</v>
      </c>
      <c r="AB79">
        <v>12.121704815999999</v>
      </c>
      <c r="AC79">
        <v>8.9164694944000011</v>
      </c>
      <c r="AD79">
        <v>11.211743379200001</v>
      </c>
      <c r="AE79">
        <v>15.1671353808</v>
      </c>
      <c r="AF79">
        <v>9.2565000000000008</v>
      </c>
      <c r="AG79">
        <v>11.36988528</v>
      </c>
      <c r="AH79">
        <v>47.459643660000005</v>
      </c>
      <c r="AI79">
        <v>4.2961203999999995</v>
      </c>
      <c r="AJ79">
        <v>0</v>
      </c>
      <c r="AK79">
        <v>15.41628</v>
      </c>
      <c r="AL79">
        <v>0</v>
      </c>
      <c r="AM79">
        <v>4.8588992571428573</v>
      </c>
      <c r="AN79">
        <v>0.87997999999999998</v>
      </c>
      <c r="AO79">
        <v>8.6591231999999998</v>
      </c>
      <c r="AP79">
        <v>2.9082799200000005</v>
      </c>
      <c r="AQ79">
        <v>19.098039999999997</v>
      </c>
      <c r="AR79">
        <v>12.193459199999999</v>
      </c>
      <c r="AS79">
        <v>8.6668545599999991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27.12805065432088</v>
      </c>
      <c r="BB79">
        <f t="shared" si="1"/>
        <v>865.24202743410069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2.9496415255048327</v>
      </c>
      <c r="L80">
        <v>460.92518623537399</v>
      </c>
      <c r="M80">
        <v>0</v>
      </c>
      <c r="N80">
        <v>36.243014930585879</v>
      </c>
      <c r="O80">
        <v>0</v>
      </c>
      <c r="P80">
        <v>38.528075217605519</v>
      </c>
      <c r="Q80">
        <v>6.6955933806146586</v>
      </c>
      <c r="R80">
        <v>13.005819002433087</v>
      </c>
      <c r="S80">
        <v>8.0954390386869868</v>
      </c>
      <c r="T80">
        <v>0</v>
      </c>
      <c r="U80">
        <v>52.979914446966077</v>
      </c>
      <c r="V80">
        <v>5.5657125000000001</v>
      </c>
      <c r="W80">
        <v>10.678116172546693</v>
      </c>
      <c r="X80">
        <v>45.256440211632302</v>
      </c>
      <c r="Y80">
        <v>0</v>
      </c>
      <c r="Z80">
        <v>6.032117519999999</v>
      </c>
      <c r="AA80">
        <v>12.931030943999998</v>
      </c>
      <c r="AB80">
        <v>12.121704815999999</v>
      </c>
      <c r="AC80">
        <v>8.9164694944000011</v>
      </c>
      <c r="AD80">
        <v>11.211743379200001</v>
      </c>
      <c r="AE80">
        <v>15.1671353808</v>
      </c>
      <c r="AF80">
        <v>9.2565000000000008</v>
      </c>
      <c r="AG80">
        <v>11.36988528</v>
      </c>
      <c r="AH80">
        <v>47.459643660000005</v>
      </c>
      <c r="AI80">
        <v>14.997365760000001</v>
      </c>
      <c r="AJ80">
        <v>0</v>
      </c>
      <c r="AK80">
        <v>15.41628</v>
      </c>
      <c r="AL80">
        <v>0</v>
      </c>
      <c r="AM80">
        <v>4.8588992571428573</v>
      </c>
      <c r="AN80">
        <v>0.87997999999999998</v>
      </c>
      <c r="AO80">
        <v>8.6591231999999998</v>
      </c>
      <c r="AP80">
        <v>2.9082799200000005</v>
      </c>
      <c r="AQ80">
        <v>19.098039999999997</v>
      </c>
      <c r="AR80">
        <v>12.193459199999999</v>
      </c>
      <c r="AS80">
        <v>8.6668545599999991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27.453251227053524</v>
      </c>
      <c r="BB80">
        <f t="shared" si="1"/>
        <v>875.61421380643935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2.9496415255048327</v>
      </c>
      <c r="L81">
        <v>460.92518623537399</v>
      </c>
      <c r="M81">
        <v>0</v>
      </c>
      <c r="N81">
        <v>36.243014930585879</v>
      </c>
      <c r="O81">
        <v>0</v>
      </c>
      <c r="P81">
        <v>38.528075217605519</v>
      </c>
      <c r="Q81">
        <v>6.6955933806146586</v>
      </c>
      <c r="R81">
        <v>13.005819002433087</v>
      </c>
      <c r="S81">
        <v>8.0954390386869868</v>
      </c>
      <c r="T81">
        <v>0</v>
      </c>
      <c r="U81">
        <v>52.979914446966077</v>
      </c>
      <c r="V81">
        <v>5.5657125000000001</v>
      </c>
      <c r="W81">
        <v>10.678116172546693</v>
      </c>
      <c r="X81">
        <v>45.256440211632302</v>
      </c>
      <c r="Y81">
        <v>0</v>
      </c>
      <c r="Z81">
        <v>6.032117519999999</v>
      </c>
      <c r="AA81">
        <v>12.931030943999998</v>
      </c>
      <c r="AB81">
        <v>12.121704815999999</v>
      </c>
      <c r="AC81">
        <v>8.9164694944000011</v>
      </c>
      <c r="AD81">
        <v>11.211743379200001</v>
      </c>
      <c r="AE81">
        <v>15.1671353808</v>
      </c>
      <c r="AF81">
        <v>9.2565000000000008</v>
      </c>
      <c r="AG81">
        <v>11.36988528</v>
      </c>
      <c r="AH81">
        <v>47.459643660000005</v>
      </c>
      <c r="AI81">
        <v>14.997365760000001</v>
      </c>
      <c r="AJ81">
        <v>0</v>
      </c>
      <c r="AK81">
        <v>15.41628</v>
      </c>
      <c r="AL81">
        <v>0</v>
      </c>
      <c r="AM81">
        <v>4.8588992571428573</v>
      </c>
      <c r="AN81">
        <v>0.87997999999999998</v>
      </c>
      <c r="AO81">
        <v>8.4787247999999984</v>
      </c>
      <c r="AP81">
        <v>2.9082799200000005</v>
      </c>
      <c r="AQ81">
        <v>19.098039999999997</v>
      </c>
      <c r="AR81">
        <v>13.886995200000003</v>
      </c>
      <c r="AS81">
        <v>9.0795619199999997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27.511796643853522</v>
      </c>
      <c r="BB81">
        <f t="shared" si="1"/>
        <v>877.48151334963939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2.9496415255048327</v>
      </c>
      <c r="L82">
        <v>460.92518623537399</v>
      </c>
      <c r="M82">
        <v>0</v>
      </c>
      <c r="N82">
        <v>36.243014930585879</v>
      </c>
      <c r="O82">
        <v>0</v>
      </c>
      <c r="P82">
        <v>38.528075217605519</v>
      </c>
      <c r="Q82">
        <v>6.6955933806146586</v>
      </c>
      <c r="R82">
        <v>13.005819002433087</v>
      </c>
      <c r="S82">
        <v>8.0954390386869868</v>
      </c>
      <c r="T82">
        <v>0</v>
      </c>
      <c r="U82">
        <v>52.979914446966077</v>
      </c>
      <c r="V82">
        <v>5.5657125000000001</v>
      </c>
      <c r="W82">
        <v>10.678116172546693</v>
      </c>
      <c r="X82">
        <v>45.256440211632302</v>
      </c>
      <c r="Y82">
        <v>0</v>
      </c>
      <c r="Z82">
        <v>6.032117519999999</v>
      </c>
      <c r="AA82">
        <v>12.931030943999998</v>
      </c>
      <c r="AB82">
        <v>12.121704815999999</v>
      </c>
      <c r="AC82">
        <v>8.9164694944000011</v>
      </c>
      <c r="AD82">
        <v>11.211743379200001</v>
      </c>
      <c r="AE82">
        <v>15.1671353808</v>
      </c>
      <c r="AF82">
        <v>9.2565000000000008</v>
      </c>
      <c r="AG82">
        <v>11.36988528</v>
      </c>
      <c r="AH82">
        <v>47.459643660000005</v>
      </c>
      <c r="AI82">
        <v>14.997365760000001</v>
      </c>
      <c r="AJ82">
        <v>0</v>
      </c>
      <c r="AK82">
        <v>15.41628</v>
      </c>
      <c r="AL82">
        <v>0</v>
      </c>
      <c r="AM82">
        <v>4.8588992571428573</v>
      </c>
      <c r="AN82">
        <v>0.87997999999999998</v>
      </c>
      <c r="AO82">
        <v>8.4787247999999984</v>
      </c>
      <c r="AP82">
        <v>2.9082799200000005</v>
      </c>
      <c r="AQ82">
        <v>19.098039999999997</v>
      </c>
      <c r="AR82">
        <v>13.886995200000003</v>
      </c>
      <c r="AS82">
        <v>9.0795619199999997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27.511796643853522</v>
      </c>
      <c r="BB82">
        <f t="shared" si="1"/>
        <v>877.48151334963939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2.9496415255048327</v>
      </c>
      <c r="L83">
        <v>460.92518623537399</v>
      </c>
      <c r="M83">
        <v>0</v>
      </c>
      <c r="N83">
        <v>36.243014930585879</v>
      </c>
      <c r="O83">
        <v>0</v>
      </c>
      <c r="P83">
        <v>38.528075217605519</v>
      </c>
      <c r="Q83">
        <v>6.6955933806146586</v>
      </c>
      <c r="R83">
        <v>13.005819002433087</v>
      </c>
      <c r="S83">
        <v>8.0954390386869868</v>
      </c>
      <c r="T83">
        <v>0</v>
      </c>
      <c r="U83">
        <v>52.979914446966077</v>
      </c>
      <c r="V83">
        <v>5.5657125000000001</v>
      </c>
      <c r="W83">
        <v>10.678116172546693</v>
      </c>
      <c r="X83">
        <v>45.256440211632302</v>
      </c>
      <c r="Y83">
        <v>0</v>
      </c>
      <c r="Z83">
        <v>6.032117519999999</v>
      </c>
      <c r="AA83">
        <v>12.931030943999998</v>
      </c>
      <c r="AB83">
        <v>12.121704815999999</v>
      </c>
      <c r="AC83">
        <v>8.9164694944000011</v>
      </c>
      <c r="AD83">
        <v>11.211743379200001</v>
      </c>
      <c r="AE83">
        <v>9.4469855999999979</v>
      </c>
      <c r="AF83">
        <v>9.2565000000000008</v>
      </c>
      <c r="AG83">
        <v>11.36988528</v>
      </c>
      <c r="AH83">
        <v>47.459643660000005</v>
      </c>
      <c r="AI83">
        <v>14.997365760000001</v>
      </c>
      <c r="AJ83">
        <v>0</v>
      </c>
      <c r="AK83">
        <v>15.41628</v>
      </c>
      <c r="AL83">
        <v>0</v>
      </c>
      <c r="AM83">
        <v>4.8588992571428573</v>
      </c>
      <c r="AN83">
        <v>0.87997999999999998</v>
      </c>
      <c r="AO83">
        <v>8.4787247999999984</v>
      </c>
      <c r="AP83">
        <v>1.1397313199999999</v>
      </c>
      <c r="AQ83">
        <v>19.098039999999997</v>
      </c>
      <c r="AR83">
        <v>10.161216</v>
      </c>
      <c r="AS83">
        <v>8.2541472000000002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27.145783937053515</v>
      </c>
      <c r="BB83">
        <f t="shared" si="1"/>
        <v>865.80763375563936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2.9496415255048327</v>
      </c>
      <c r="L84">
        <v>460.92518623537399</v>
      </c>
      <c r="M84">
        <v>0</v>
      </c>
      <c r="N84">
        <v>36.243014930585879</v>
      </c>
      <c r="O84">
        <v>0</v>
      </c>
      <c r="P84">
        <v>38.528075217605519</v>
      </c>
      <c r="Q84">
        <v>6.6955933806146586</v>
      </c>
      <c r="R84">
        <v>13.005819002433087</v>
      </c>
      <c r="S84">
        <v>8.0954390386869868</v>
      </c>
      <c r="T84">
        <v>0</v>
      </c>
      <c r="U84">
        <v>52.979914446966077</v>
      </c>
      <c r="V84">
        <v>5.5657125000000001</v>
      </c>
      <c r="W84">
        <v>10.678116172546693</v>
      </c>
      <c r="X84">
        <v>45.256440211632302</v>
      </c>
      <c r="Y84">
        <v>0</v>
      </c>
      <c r="Z84">
        <v>6.032117519999999</v>
      </c>
      <c r="AA84">
        <v>12.931030943999998</v>
      </c>
      <c r="AB84">
        <v>12.121704815999999</v>
      </c>
      <c r="AC84">
        <v>8.9164694944000011</v>
      </c>
      <c r="AD84">
        <v>11.211743379200001</v>
      </c>
      <c r="AE84">
        <v>9.4469855999999979</v>
      </c>
      <c r="AF84">
        <v>9.2565000000000008</v>
      </c>
      <c r="AG84">
        <v>11.36988528</v>
      </c>
      <c r="AH84">
        <v>47.459643660000005</v>
      </c>
      <c r="AI84">
        <v>14.997365760000001</v>
      </c>
      <c r="AJ84">
        <v>0</v>
      </c>
      <c r="AK84">
        <v>15.41628</v>
      </c>
      <c r="AL84">
        <v>0</v>
      </c>
      <c r="AM84">
        <v>4.8588992571428573</v>
      </c>
      <c r="AN84">
        <v>0.87997999999999998</v>
      </c>
      <c r="AO84">
        <v>8.4787247999999984</v>
      </c>
      <c r="AP84">
        <v>1.1397313199999999</v>
      </c>
      <c r="AQ84">
        <v>19.098039999999997</v>
      </c>
      <c r="AR84">
        <v>10.161216</v>
      </c>
      <c r="AS84">
        <v>7.0160251200000001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27.108144792653519</v>
      </c>
      <c r="BB84">
        <f t="shared" si="1"/>
        <v>864.60715082003924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2.9496415255048327</v>
      </c>
      <c r="L85">
        <v>460.92518623537399</v>
      </c>
      <c r="M85">
        <v>0</v>
      </c>
      <c r="N85">
        <v>36.243014930585879</v>
      </c>
      <c r="O85">
        <v>0</v>
      </c>
      <c r="P85">
        <v>38.528075217605519</v>
      </c>
      <c r="Q85">
        <v>6.6955933806146586</v>
      </c>
      <c r="R85">
        <v>13.005819002433087</v>
      </c>
      <c r="S85">
        <v>8.0954390386869868</v>
      </c>
      <c r="T85">
        <v>0</v>
      </c>
      <c r="U85">
        <v>52.979914446966077</v>
      </c>
      <c r="V85">
        <v>5.5657125000000001</v>
      </c>
      <c r="W85">
        <v>10.678116172546693</v>
      </c>
      <c r="X85">
        <v>45.256440211632302</v>
      </c>
      <c r="Y85">
        <v>0</v>
      </c>
      <c r="Z85">
        <v>6.032117519999999</v>
      </c>
      <c r="AA85">
        <v>12.931030943999998</v>
      </c>
      <c r="AB85">
        <v>12.121704815999999</v>
      </c>
      <c r="AC85">
        <v>8.9164694944000011</v>
      </c>
      <c r="AD85">
        <v>11.211743379200001</v>
      </c>
      <c r="AE85">
        <v>9.4469855999999979</v>
      </c>
      <c r="AF85">
        <v>9.2565000000000008</v>
      </c>
      <c r="AG85">
        <v>11.36988528</v>
      </c>
      <c r="AH85">
        <v>47.459643660000005</v>
      </c>
      <c r="AI85">
        <v>14.997365760000001</v>
      </c>
      <c r="AJ85">
        <v>0</v>
      </c>
      <c r="AK85">
        <v>15.41628</v>
      </c>
      <c r="AL85">
        <v>0</v>
      </c>
      <c r="AM85">
        <v>4.8588992571428573</v>
      </c>
      <c r="AN85">
        <v>0.87997999999999998</v>
      </c>
      <c r="AO85">
        <v>8.4787247999999984</v>
      </c>
      <c r="AP85">
        <v>1.1397313199999999</v>
      </c>
      <c r="AQ85">
        <v>19.098039999999997</v>
      </c>
      <c r="AR85">
        <v>8.1289727999999997</v>
      </c>
      <c r="AS85">
        <v>6.5207762879999986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27.031308880253516</v>
      </c>
      <c r="BB85">
        <f t="shared" si="1"/>
        <v>862.15649470043934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2.9496415255048327</v>
      </c>
      <c r="L86">
        <v>460.92518623537399</v>
      </c>
      <c r="M86">
        <v>0</v>
      </c>
      <c r="N86">
        <v>36.243014930585879</v>
      </c>
      <c r="O86">
        <v>0</v>
      </c>
      <c r="P86">
        <v>38.528075217605519</v>
      </c>
      <c r="Q86">
        <v>6.6955933806146586</v>
      </c>
      <c r="R86">
        <v>13.005819002433087</v>
      </c>
      <c r="S86">
        <v>8.0954390386869868</v>
      </c>
      <c r="T86">
        <v>0</v>
      </c>
      <c r="U86">
        <v>52.979914446966077</v>
      </c>
      <c r="V86">
        <v>5.5657125000000001</v>
      </c>
      <c r="W86">
        <v>10.678116172546693</v>
      </c>
      <c r="X86">
        <v>45.256440211632302</v>
      </c>
      <c r="Y86">
        <v>0</v>
      </c>
      <c r="Z86">
        <v>6.032117519999999</v>
      </c>
      <c r="AA86">
        <v>12.931030943999998</v>
      </c>
      <c r="AB86">
        <v>12.121704815999999</v>
      </c>
      <c r="AC86">
        <v>8.9164694944000011</v>
      </c>
      <c r="AD86">
        <v>11.211743379200001</v>
      </c>
      <c r="AE86">
        <v>9.4469855999999979</v>
      </c>
      <c r="AF86">
        <v>9.2565000000000008</v>
      </c>
      <c r="AG86">
        <v>11.36988528</v>
      </c>
      <c r="AH86">
        <v>47.459643660000005</v>
      </c>
      <c r="AI86">
        <v>4.2961203999999995</v>
      </c>
      <c r="AJ86">
        <v>0</v>
      </c>
      <c r="AK86">
        <v>15.41628</v>
      </c>
      <c r="AL86">
        <v>0</v>
      </c>
      <c r="AM86">
        <v>4.8588992571428573</v>
      </c>
      <c r="AN86">
        <v>0.87997999999999998</v>
      </c>
      <c r="AO86">
        <v>8.4787247999999984</v>
      </c>
      <c r="AP86">
        <v>1.9650540000000003</v>
      </c>
      <c r="AQ86">
        <v>19.098039999999997</v>
      </c>
      <c r="AR86">
        <v>8.1289727999999997</v>
      </c>
      <c r="AS86">
        <v>6.5207762879999986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26.731080843053522</v>
      </c>
      <c r="BB86">
        <f t="shared" si="1"/>
        <v>852.58080005763929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2.9496415255048327</v>
      </c>
      <c r="L87">
        <v>460.64548015658119</v>
      </c>
      <c r="M87">
        <v>0</v>
      </c>
      <c r="N87">
        <v>36.243014930585879</v>
      </c>
      <c r="O87">
        <v>0</v>
      </c>
      <c r="P87">
        <v>38.528075217605519</v>
      </c>
      <c r="Q87">
        <v>6.6955933806146586</v>
      </c>
      <c r="R87">
        <v>13.005819002433087</v>
      </c>
      <c r="S87">
        <v>8.0954390386869868</v>
      </c>
      <c r="T87">
        <v>0</v>
      </c>
      <c r="U87">
        <v>52.979914446966077</v>
      </c>
      <c r="V87">
        <v>5.5657125000000001</v>
      </c>
      <c r="W87">
        <v>10.678116172546693</v>
      </c>
      <c r="X87">
        <v>45.256440211632302</v>
      </c>
      <c r="Y87">
        <v>0</v>
      </c>
      <c r="Z87">
        <v>2.0107058399999995</v>
      </c>
      <c r="AA87">
        <v>12.931030943999998</v>
      </c>
      <c r="AB87">
        <v>12.121704815999999</v>
      </c>
      <c r="AC87">
        <v>8.9164694944000011</v>
      </c>
      <c r="AD87">
        <v>11.211743379200001</v>
      </c>
      <c r="AE87">
        <v>9.4469855999999979</v>
      </c>
      <c r="AF87">
        <v>8.1675000000000004</v>
      </c>
      <c r="AG87">
        <v>11.36988528</v>
      </c>
      <c r="AH87">
        <v>46.922145399999991</v>
      </c>
      <c r="AI87">
        <v>4.2961203999999995</v>
      </c>
      <c r="AJ87">
        <v>0</v>
      </c>
      <c r="AK87">
        <v>15.41628</v>
      </c>
      <c r="AL87">
        <v>0</v>
      </c>
      <c r="AM87">
        <v>4.8588992571428573</v>
      </c>
      <c r="AN87">
        <v>0.87997999999999998</v>
      </c>
      <c r="AO87">
        <v>8.4787247999999984</v>
      </c>
      <c r="AP87">
        <v>3.5370971999999998</v>
      </c>
      <c r="AQ87">
        <v>19.098039999999997</v>
      </c>
      <c r="AR87">
        <v>10.161216</v>
      </c>
      <c r="AS87">
        <v>6.5207762879999986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26.660452221996877</v>
      </c>
      <c r="BB87">
        <f t="shared" si="1"/>
        <v>850.32809905990302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2.9496415255048327</v>
      </c>
      <c r="L88">
        <v>460.64548015658119</v>
      </c>
      <c r="M88">
        <v>0</v>
      </c>
      <c r="N88">
        <v>36.243014930585879</v>
      </c>
      <c r="O88">
        <v>0</v>
      </c>
      <c r="P88">
        <v>38.528075217605519</v>
      </c>
      <c r="Q88">
        <v>6.6955933806146586</v>
      </c>
      <c r="R88">
        <v>13.005819002433087</v>
      </c>
      <c r="S88">
        <v>8.0954390386869868</v>
      </c>
      <c r="T88">
        <v>0</v>
      </c>
      <c r="U88">
        <v>52.979914446966077</v>
      </c>
      <c r="V88">
        <v>5.5657125000000001</v>
      </c>
      <c r="W88">
        <v>10.678116172546693</v>
      </c>
      <c r="X88">
        <v>45.256440211632302</v>
      </c>
      <c r="Y88">
        <v>0</v>
      </c>
      <c r="Z88">
        <v>2.0107058399999995</v>
      </c>
      <c r="AA88">
        <v>12.931030943999998</v>
      </c>
      <c r="AB88">
        <v>12.121704815999999</v>
      </c>
      <c r="AC88">
        <v>8.9164694944000011</v>
      </c>
      <c r="AD88">
        <v>11.211743379200001</v>
      </c>
      <c r="AE88">
        <v>9.4469855999999979</v>
      </c>
      <c r="AF88">
        <v>8.1675000000000004</v>
      </c>
      <c r="AG88">
        <v>11.36988528</v>
      </c>
      <c r="AH88">
        <v>46.922145399999991</v>
      </c>
      <c r="AI88">
        <v>4.2961203999999995</v>
      </c>
      <c r="AJ88">
        <v>0</v>
      </c>
      <c r="AK88">
        <v>15.41628</v>
      </c>
      <c r="AL88">
        <v>0</v>
      </c>
      <c r="AM88">
        <v>4.8588992571428573</v>
      </c>
      <c r="AN88">
        <v>0.87997999999999998</v>
      </c>
      <c r="AO88">
        <v>8.4787247999999984</v>
      </c>
      <c r="AP88">
        <v>3.5370971999999998</v>
      </c>
      <c r="AQ88">
        <v>19.098039999999997</v>
      </c>
      <c r="AR88">
        <v>10.161216</v>
      </c>
      <c r="AS88">
        <v>6.5207762879999986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26.660452221996877</v>
      </c>
      <c r="BB88">
        <f t="shared" si="1"/>
        <v>850.32809905990302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2.9496415255048327</v>
      </c>
      <c r="L89">
        <v>460.64548015658119</v>
      </c>
      <c r="M89">
        <v>4.6011004126547466</v>
      </c>
      <c r="N89">
        <v>36.243014930585879</v>
      </c>
      <c r="O89">
        <v>0</v>
      </c>
      <c r="P89">
        <v>38.528075217605519</v>
      </c>
      <c r="Q89">
        <v>6.6955933806146586</v>
      </c>
      <c r="R89">
        <v>13.005819002433087</v>
      </c>
      <c r="S89">
        <v>8.0954390386869868</v>
      </c>
      <c r="T89">
        <v>0</v>
      </c>
      <c r="U89">
        <v>52.979914446966077</v>
      </c>
      <c r="V89">
        <v>5.5657125000000001</v>
      </c>
      <c r="W89">
        <v>10.678116172546693</v>
      </c>
      <c r="X89">
        <v>45.256440211632302</v>
      </c>
      <c r="Y89">
        <v>0</v>
      </c>
      <c r="Z89">
        <v>2.0107058399999995</v>
      </c>
      <c r="AA89">
        <v>12.931030943999998</v>
      </c>
      <c r="AB89">
        <v>12.121704815999999</v>
      </c>
      <c r="AC89">
        <v>8.9164694944000011</v>
      </c>
      <c r="AD89">
        <v>11.211743379200001</v>
      </c>
      <c r="AE89">
        <v>15.1671353808</v>
      </c>
      <c r="AF89">
        <v>8.1675000000000004</v>
      </c>
      <c r="AG89">
        <v>11.36988528</v>
      </c>
      <c r="AH89">
        <v>46.922145399999991</v>
      </c>
      <c r="AI89">
        <v>4.2961203999999995</v>
      </c>
      <c r="AJ89">
        <v>0</v>
      </c>
      <c r="AK89">
        <v>15.41628</v>
      </c>
      <c r="AL89">
        <v>0</v>
      </c>
      <c r="AM89">
        <v>4.8588992571428573</v>
      </c>
      <c r="AN89">
        <v>0.87997999999999998</v>
      </c>
      <c r="AO89">
        <v>8.4787247999999984</v>
      </c>
      <c r="AP89">
        <v>3.5370971999999998</v>
      </c>
      <c r="AQ89">
        <v>19.098039999999997</v>
      </c>
      <c r="AR89">
        <v>10.161216</v>
      </c>
      <c r="AS89">
        <v>6.5207762879999986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26.974218073741582</v>
      </c>
      <c r="BB89">
        <f t="shared" si="1"/>
        <v>860.33558340161312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2.9496415255048327</v>
      </c>
      <c r="L90">
        <v>460.64548015658119</v>
      </c>
      <c r="M90">
        <v>6.1371841155234659</v>
      </c>
      <c r="N90">
        <v>36.243014930585879</v>
      </c>
      <c r="O90">
        <v>0</v>
      </c>
      <c r="P90">
        <v>38.528075217605519</v>
      </c>
      <c r="Q90">
        <v>6.6955933806146586</v>
      </c>
      <c r="R90">
        <v>13.005819002433087</v>
      </c>
      <c r="S90">
        <v>8.0954390386869868</v>
      </c>
      <c r="T90">
        <v>0</v>
      </c>
      <c r="U90">
        <v>52.979914446966077</v>
      </c>
      <c r="V90">
        <v>5.5657125000000001</v>
      </c>
      <c r="W90">
        <v>10.678116172546693</v>
      </c>
      <c r="X90">
        <v>45.256440211632302</v>
      </c>
      <c r="Y90">
        <v>0</v>
      </c>
      <c r="Z90">
        <v>2.0107058399999995</v>
      </c>
      <c r="AA90">
        <v>12.931030943999998</v>
      </c>
      <c r="AB90">
        <v>12.121704815999999</v>
      </c>
      <c r="AC90">
        <v>8.9164694944000011</v>
      </c>
      <c r="AD90">
        <v>11.211743379200001</v>
      </c>
      <c r="AE90">
        <v>15.1671353808</v>
      </c>
      <c r="AF90">
        <v>8.1675000000000004</v>
      </c>
      <c r="AG90">
        <v>11.36988528</v>
      </c>
      <c r="AH90">
        <v>46.922145399999991</v>
      </c>
      <c r="AI90">
        <v>4.2961203999999995</v>
      </c>
      <c r="AJ90">
        <v>0</v>
      </c>
      <c r="AK90">
        <v>15.41628</v>
      </c>
      <c r="AL90">
        <v>0</v>
      </c>
      <c r="AM90">
        <v>4.8588992571428573</v>
      </c>
      <c r="AN90">
        <v>0.87997999999999998</v>
      </c>
      <c r="AO90">
        <v>8.4787247999999984</v>
      </c>
      <c r="AP90">
        <v>3.5370971999999998</v>
      </c>
      <c r="AQ90">
        <v>19.098039999999997</v>
      </c>
      <c r="AR90">
        <v>10.161216</v>
      </c>
      <c r="AS90">
        <v>6.5207762879999986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27.020915018308791</v>
      </c>
      <c r="BB90">
        <f t="shared" si="1"/>
        <v>861.82497015991464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2.9496415255048327</v>
      </c>
      <c r="L91">
        <v>460.64548015658119</v>
      </c>
      <c r="M91">
        <v>7.6732673267326748</v>
      </c>
      <c r="N91">
        <v>36.243014930585879</v>
      </c>
      <c r="O91">
        <v>0</v>
      </c>
      <c r="P91">
        <v>38.528075217605519</v>
      </c>
      <c r="Q91">
        <v>6.6955933806146586</v>
      </c>
      <c r="R91">
        <v>13.005819002433087</v>
      </c>
      <c r="S91">
        <v>8.0954390386869868</v>
      </c>
      <c r="T91">
        <v>0</v>
      </c>
      <c r="U91">
        <v>52.979914446966077</v>
      </c>
      <c r="V91">
        <v>5.5657125000000001</v>
      </c>
      <c r="W91">
        <v>10.678116172546693</v>
      </c>
      <c r="X91">
        <v>45.256440211632302</v>
      </c>
      <c r="Y91">
        <v>0</v>
      </c>
      <c r="Z91">
        <v>5.9565219999999997</v>
      </c>
      <c r="AA91">
        <v>12.931030943999998</v>
      </c>
      <c r="AB91">
        <v>12.121704815999999</v>
      </c>
      <c r="AC91">
        <v>8.9164694944000011</v>
      </c>
      <c r="AD91">
        <v>11.211743379200001</v>
      </c>
      <c r="AE91">
        <v>15.981150639999997</v>
      </c>
      <c r="AF91">
        <v>9.2565000000000008</v>
      </c>
      <c r="AG91">
        <v>11.36988528</v>
      </c>
      <c r="AH91">
        <v>47.459643660000005</v>
      </c>
      <c r="AI91">
        <v>4.2961203999999995</v>
      </c>
      <c r="AJ91">
        <v>0</v>
      </c>
      <c r="AK91">
        <v>15.41628</v>
      </c>
      <c r="AL91">
        <v>0</v>
      </c>
      <c r="AM91">
        <v>4.8588992571428573</v>
      </c>
      <c r="AN91">
        <v>0.87997999999999998</v>
      </c>
      <c r="AO91">
        <v>8.4787247999999984</v>
      </c>
      <c r="AP91">
        <v>3.5370971999999998</v>
      </c>
      <c r="AQ91">
        <v>19.098039999999997</v>
      </c>
      <c r="AR91">
        <v>10.161216</v>
      </c>
      <c r="AS91">
        <v>6.6858592320000003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27.266774937816777</v>
      </c>
      <c r="BB91">
        <f t="shared" si="1"/>
        <v>869.66660607481572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2.9496415255048327</v>
      </c>
      <c r="L92">
        <v>460.64548015658119</v>
      </c>
      <c r="M92">
        <v>7.6732673267326748</v>
      </c>
      <c r="N92">
        <v>36.243014930585879</v>
      </c>
      <c r="O92">
        <v>0</v>
      </c>
      <c r="P92">
        <v>38.528075217605519</v>
      </c>
      <c r="Q92">
        <v>6.6955933806146586</v>
      </c>
      <c r="R92">
        <v>13.005819002433087</v>
      </c>
      <c r="S92">
        <v>8.0954390386869868</v>
      </c>
      <c r="T92">
        <v>0</v>
      </c>
      <c r="U92">
        <v>52.979914446966077</v>
      </c>
      <c r="V92">
        <v>5.5657125000000001</v>
      </c>
      <c r="W92">
        <v>10.678116172546693</v>
      </c>
      <c r="X92">
        <v>45.256440211632302</v>
      </c>
      <c r="Y92">
        <v>0</v>
      </c>
      <c r="Z92">
        <v>6.032117519999999</v>
      </c>
      <c r="AA92">
        <v>12.931030943999998</v>
      </c>
      <c r="AB92">
        <v>12.121704815999999</v>
      </c>
      <c r="AC92">
        <v>8.9164694944000011</v>
      </c>
      <c r="AD92">
        <v>11.211743379200001</v>
      </c>
      <c r="AE92">
        <v>15.981150639999997</v>
      </c>
      <c r="AF92">
        <v>9.2565000000000008</v>
      </c>
      <c r="AG92">
        <v>11.36988528</v>
      </c>
      <c r="AH92">
        <v>47.459643660000005</v>
      </c>
      <c r="AI92">
        <v>4.2961203999999995</v>
      </c>
      <c r="AJ92">
        <v>0</v>
      </c>
      <c r="AK92">
        <v>15.41628</v>
      </c>
      <c r="AL92">
        <v>0</v>
      </c>
      <c r="AM92">
        <v>4.8588992571428573</v>
      </c>
      <c r="AN92">
        <v>0.87997999999999998</v>
      </c>
      <c r="AO92">
        <v>8.4787247999999984</v>
      </c>
      <c r="AP92">
        <v>3.5370971999999998</v>
      </c>
      <c r="AQ92">
        <v>19.098039999999997</v>
      </c>
      <c r="AR92">
        <v>10.161216</v>
      </c>
      <c r="AS92">
        <v>6.6858592320000003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27.269073176616772</v>
      </c>
      <c r="BB92">
        <f t="shared" si="1"/>
        <v>869.73990335601582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2.9496415255048327</v>
      </c>
      <c r="L93">
        <v>460.64548015658119</v>
      </c>
      <c r="M93">
        <v>10.735120801414261</v>
      </c>
      <c r="N93">
        <v>36.243014930585879</v>
      </c>
      <c r="O93">
        <v>0</v>
      </c>
      <c r="P93">
        <v>38.528075217605519</v>
      </c>
      <c r="Q93">
        <v>6.6955933806146586</v>
      </c>
      <c r="R93">
        <v>13.005819002433087</v>
      </c>
      <c r="S93">
        <v>8.0954390386869868</v>
      </c>
      <c r="T93">
        <v>0</v>
      </c>
      <c r="U93">
        <v>53.526620267754225</v>
      </c>
      <c r="V93">
        <v>5.5657125000000001</v>
      </c>
      <c r="W93">
        <v>10.678116172546693</v>
      </c>
      <c r="X93">
        <v>45.256440211632302</v>
      </c>
      <c r="Y93">
        <v>0</v>
      </c>
      <c r="Z93">
        <v>6.032117519999999</v>
      </c>
      <c r="AA93">
        <v>12.931030943999998</v>
      </c>
      <c r="AB93">
        <v>12.121704815999999</v>
      </c>
      <c r="AC93">
        <v>8.9164694944000011</v>
      </c>
      <c r="AD93">
        <v>11.211743379200001</v>
      </c>
      <c r="AE93">
        <v>15.981150639999997</v>
      </c>
      <c r="AF93">
        <v>9.2565000000000008</v>
      </c>
      <c r="AG93">
        <v>11.36988528</v>
      </c>
      <c r="AH93">
        <v>47.459643660000005</v>
      </c>
      <c r="AI93">
        <v>0.97639100000000012</v>
      </c>
      <c r="AJ93">
        <v>0</v>
      </c>
      <c r="AK93">
        <v>15.41628</v>
      </c>
      <c r="AL93">
        <v>0</v>
      </c>
      <c r="AM93">
        <v>4.8588992571428573</v>
      </c>
      <c r="AN93">
        <v>0.87997999999999998</v>
      </c>
      <c r="AO93">
        <v>9.019919999999999</v>
      </c>
      <c r="AP93">
        <v>3.5370971999999998</v>
      </c>
      <c r="AQ93">
        <v>19.098039999999997</v>
      </c>
      <c r="AR93">
        <v>10.161216</v>
      </c>
      <c r="AS93">
        <v>7.4287324800000007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27.316889364799053</v>
      </c>
      <c r="BB93">
        <f t="shared" si="1"/>
        <v>871.26498551130328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2.9496415255048327</v>
      </c>
      <c r="L94">
        <v>460.64548015658119</v>
      </c>
      <c r="M94">
        <v>12.274368231046932</v>
      </c>
      <c r="N94">
        <v>36.243014930585879</v>
      </c>
      <c r="O94">
        <v>0</v>
      </c>
      <c r="P94">
        <v>38.528075217605519</v>
      </c>
      <c r="Q94">
        <v>6.6955933806146586</v>
      </c>
      <c r="R94">
        <v>13.005819002433087</v>
      </c>
      <c r="S94">
        <v>8.0954390386869868</v>
      </c>
      <c r="T94">
        <v>0</v>
      </c>
      <c r="U94">
        <v>53.526620267754225</v>
      </c>
      <c r="V94">
        <v>5.5657125000000001</v>
      </c>
      <c r="W94">
        <v>10.678116172546693</v>
      </c>
      <c r="X94">
        <v>45.256440211632302</v>
      </c>
      <c r="Y94">
        <v>0</v>
      </c>
      <c r="Z94">
        <v>6.032117519999999</v>
      </c>
      <c r="AA94">
        <v>12.931030943999998</v>
      </c>
      <c r="AB94">
        <v>12.121704815999999</v>
      </c>
      <c r="AC94">
        <v>8.9164694944000011</v>
      </c>
      <c r="AD94">
        <v>11.211743379200001</v>
      </c>
      <c r="AE94">
        <v>15.981150639999997</v>
      </c>
      <c r="AF94">
        <v>9.2565000000000008</v>
      </c>
      <c r="AG94">
        <v>11.36988528</v>
      </c>
      <c r="AH94">
        <v>47.459643660000005</v>
      </c>
      <c r="AI94">
        <v>0.97639100000000012</v>
      </c>
      <c r="AJ94">
        <v>0</v>
      </c>
      <c r="AK94">
        <v>15.41628</v>
      </c>
      <c r="AL94">
        <v>0</v>
      </c>
      <c r="AM94">
        <v>4.8588992571428573</v>
      </c>
      <c r="AN94">
        <v>0.87997999999999998</v>
      </c>
      <c r="AO94">
        <v>9.019919999999999</v>
      </c>
      <c r="AP94">
        <v>3.5370971999999998</v>
      </c>
      <c r="AQ94">
        <v>19.098039999999997</v>
      </c>
      <c r="AR94">
        <v>10.161216</v>
      </c>
      <c r="AS94">
        <v>7.4287324800000007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27.363682486659883</v>
      </c>
      <c r="BB94">
        <f t="shared" si="1"/>
        <v>872.75743981907522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2.9496415255048327</v>
      </c>
      <c r="L95">
        <v>460.64548015658119</v>
      </c>
      <c r="M95">
        <v>13.810451524180611</v>
      </c>
      <c r="N95">
        <v>36.243014930585879</v>
      </c>
      <c r="O95">
        <v>0</v>
      </c>
      <c r="P95">
        <v>38.528075217605519</v>
      </c>
      <c r="Q95">
        <v>6.6955933806146586</v>
      </c>
      <c r="R95">
        <v>13.005819002433087</v>
      </c>
      <c r="S95">
        <v>8.0954390386869868</v>
      </c>
      <c r="T95">
        <v>0</v>
      </c>
      <c r="U95">
        <v>53.526620267754225</v>
      </c>
      <c r="V95">
        <v>5.5657125000000001</v>
      </c>
      <c r="W95">
        <v>10.678116172546693</v>
      </c>
      <c r="X95">
        <v>45.256440211632302</v>
      </c>
      <c r="Y95">
        <v>0</v>
      </c>
      <c r="Z95">
        <v>2.0107058399999995</v>
      </c>
      <c r="AA95">
        <v>12.931030943999998</v>
      </c>
      <c r="AB95">
        <v>12.121704815999999</v>
      </c>
      <c r="AC95">
        <v>8.9164694944000011</v>
      </c>
      <c r="AD95">
        <v>11.211743379200001</v>
      </c>
      <c r="AE95">
        <v>15.1671353808</v>
      </c>
      <c r="AF95">
        <v>8.1675000000000004</v>
      </c>
      <c r="AG95">
        <v>11.36988528</v>
      </c>
      <c r="AH95">
        <v>46.922145399999991</v>
      </c>
      <c r="AI95">
        <v>0.97639100000000012</v>
      </c>
      <c r="AJ95">
        <v>0</v>
      </c>
      <c r="AK95">
        <v>15.41628</v>
      </c>
      <c r="AL95">
        <v>0</v>
      </c>
      <c r="AM95">
        <v>4.8588992571428573</v>
      </c>
      <c r="AN95">
        <v>0.87997999999999998</v>
      </c>
      <c r="AO95">
        <v>9.019919999999999</v>
      </c>
      <c r="AP95">
        <v>3.5370971999999998</v>
      </c>
      <c r="AQ95">
        <v>14.304199999999996</v>
      </c>
      <c r="AR95">
        <v>7.4515583999999979</v>
      </c>
      <c r="AS95">
        <v>6.6858592320000003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26.96324707215377</v>
      </c>
      <c r="BB95">
        <f t="shared" si="1"/>
        <v>859.98566247951499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2.9496415255048327</v>
      </c>
      <c r="L96">
        <v>460.64548015658119</v>
      </c>
      <c r="M96">
        <v>14.109417040358744</v>
      </c>
      <c r="N96">
        <v>36.243014930585879</v>
      </c>
      <c r="O96">
        <v>0</v>
      </c>
      <c r="P96">
        <v>38.528075217605519</v>
      </c>
      <c r="Q96">
        <v>6.6955933806146586</v>
      </c>
      <c r="R96">
        <v>13.005819002433087</v>
      </c>
      <c r="S96">
        <v>8.0954390386869868</v>
      </c>
      <c r="T96">
        <v>0</v>
      </c>
      <c r="U96">
        <v>53.526620267754225</v>
      </c>
      <c r="V96">
        <v>5.5657125000000001</v>
      </c>
      <c r="W96">
        <v>10.678116172546693</v>
      </c>
      <c r="X96">
        <v>45.256440211632302</v>
      </c>
      <c r="Y96">
        <v>0</v>
      </c>
      <c r="Z96">
        <v>2.0107058399999995</v>
      </c>
      <c r="AA96">
        <v>12.931030943999998</v>
      </c>
      <c r="AB96">
        <v>12.121704815999999</v>
      </c>
      <c r="AC96">
        <v>8.9164694944000011</v>
      </c>
      <c r="AD96">
        <v>11.211743379200001</v>
      </c>
      <c r="AE96">
        <v>15.1671353808</v>
      </c>
      <c r="AF96">
        <v>8.1675000000000004</v>
      </c>
      <c r="AG96">
        <v>11.36988528</v>
      </c>
      <c r="AH96">
        <v>46.922145399999991</v>
      </c>
      <c r="AI96">
        <v>0.97639100000000012</v>
      </c>
      <c r="AJ96">
        <v>0</v>
      </c>
      <c r="AK96">
        <v>15.41628</v>
      </c>
      <c r="AL96">
        <v>0</v>
      </c>
      <c r="AM96">
        <v>4.8588992571428573</v>
      </c>
      <c r="AN96">
        <v>0.87997999999999998</v>
      </c>
      <c r="AO96">
        <v>9.019919999999999</v>
      </c>
      <c r="AP96">
        <v>3.5370971999999998</v>
      </c>
      <c r="AQ96">
        <v>14.304199999999996</v>
      </c>
      <c r="AR96">
        <v>7.4515583999999979</v>
      </c>
      <c r="AS96">
        <v>6.6858592320000003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26.972335623845588</v>
      </c>
      <c r="BB96">
        <f t="shared" si="1"/>
        <v>860.27553944400131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2.9496415255048327</v>
      </c>
      <c r="L97">
        <v>460.64548015658119</v>
      </c>
      <c r="M97">
        <v>14.109417040358744</v>
      </c>
      <c r="N97">
        <v>36.243014930585879</v>
      </c>
      <c r="O97">
        <v>0</v>
      </c>
      <c r="P97">
        <v>38.528075217605519</v>
      </c>
      <c r="Q97">
        <v>6.6955933806146586</v>
      </c>
      <c r="R97">
        <v>13.005819002433087</v>
      </c>
      <c r="S97">
        <v>8.0954390386869868</v>
      </c>
      <c r="T97">
        <v>0</v>
      </c>
      <c r="U97">
        <v>53.526620267754225</v>
      </c>
      <c r="V97">
        <v>5.5657125000000001</v>
      </c>
      <c r="W97">
        <v>10.678116172546693</v>
      </c>
      <c r="X97">
        <v>45.256440211632302</v>
      </c>
      <c r="Y97">
        <v>0</v>
      </c>
      <c r="Z97">
        <v>2.0107058399999995</v>
      </c>
      <c r="AA97">
        <v>12.931030943999998</v>
      </c>
      <c r="AB97">
        <v>12.121704815999999</v>
      </c>
      <c r="AC97">
        <v>8.9164694944000011</v>
      </c>
      <c r="AD97">
        <v>11.211743379200001</v>
      </c>
      <c r="AE97">
        <v>15.1671353808</v>
      </c>
      <c r="AF97">
        <v>8.1675000000000004</v>
      </c>
      <c r="AG97">
        <v>11.36988528</v>
      </c>
      <c r="AH97">
        <v>46.922145399999991</v>
      </c>
      <c r="AI97">
        <v>0.97639100000000012</v>
      </c>
      <c r="AJ97">
        <v>0</v>
      </c>
      <c r="AK97">
        <v>15.41628</v>
      </c>
      <c r="AL97">
        <v>0</v>
      </c>
      <c r="AM97">
        <v>4.8588992571428573</v>
      </c>
      <c r="AN97">
        <v>0.87997999999999998</v>
      </c>
      <c r="AO97">
        <v>9.019919999999999</v>
      </c>
      <c r="AP97">
        <v>3.5370971999999998</v>
      </c>
      <c r="AQ97">
        <v>14.304199999999996</v>
      </c>
      <c r="AR97">
        <v>8.8063871999999996</v>
      </c>
      <c r="AS97">
        <v>6.6858592320000003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27.01352260344559</v>
      </c>
      <c r="BB97">
        <f t="shared" si="1"/>
        <v>861.5891812644013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2.9496415255048327</v>
      </c>
      <c r="L98">
        <v>460.64548015658119</v>
      </c>
      <c r="M98">
        <v>14.109417040358744</v>
      </c>
      <c r="N98">
        <v>36.243014930585879</v>
      </c>
      <c r="O98">
        <v>0</v>
      </c>
      <c r="P98">
        <v>38.528075217605519</v>
      </c>
      <c r="Q98">
        <v>6.6955933806146586</v>
      </c>
      <c r="R98">
        <v>13.005819002433087</v>
      </c>
      <c r="S98">
        <v>8.0954390386869868</v>
      </c>
      <c r="T98">
        <v>0</v>
      </c>
      <c r="U98">
        <v>53.526620267754225</v>
      </c>
      <c r="V98">
        <v>5.5657125000000001</v>
      </c>
      <c r="W98">
        <v>10.678116172546693</v>
      </c>
      <c r="X98">
        <v>45.256440211632302</v>
      </c>
      <c r="Y98">
        <v>0</v>
      </c>
      <c r="Z98">
        <v>2.0107058399999995</v>
      </c>
      <c r="AA98">
        <v>12.931030943999998</v>
      </c>
      <c r="AB98">
        <v>12.121704815999999</v>
      </c>
      <c r="AC98">
        <v>8.9164694944000011</v>
      </c>
      <c r="AD98">
        <v>11.211743379200001</v>
      </c>
      <c r="AE98">
        <v>15.1671353808</v>
      </c>
      <c r="AF98">
        <v>8.1675000000000004</v>
      </c>
      <c r="AG98">
        <v>11.36988528</v>
      </c>
      <c r="AH98">
        <v>46.922145399999991</v>
      </c>
      <c r="AI98">
        <v>0.97639100000000012</v>
      </c>
      <c r="AJ98">
        <v>0</v>
      </c>
      <c r="AK98">
        <v>15.41628</v>
      </c>
      <c r="AL98">
        <v>0</v>
      </c>
      <c r="AM98">
        <v>4.8588992571428573</v>
      </c>
      <c r="AN98">
        <v>0.87997999999999998</v>
      </c>
      <c r="AO98">
        <v>9.019919999999999</v>
      </c>
      <c r="AP98">
        <v>3.5370971999999998</v>
      </c>
      <c r="AQ98">
        <v>14.304199999999996</v>
      </c>
      <c r="AR98">
        <v>8.8063871999999996</v>
      </c>
      <c r="AS98">
        <v>6.6858592320000003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27.01352260344559</v>
      </c>
      <c r="BB98">
        <f t="shared" si="1"/>
        <v>861.5891812644013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6.4193558889275054E-2</v>
      </c>
      <c r="L99">
        <f t="shared" si="2"/>
        <v>9.816213239198591</v>
      </c>
      <c r="M99">
        <f t="shared" si="2"/>
        <v>0.13596293591389205</v>
      </c>
      <c r="N99">
        <f t="shared" si="2"/>
        <v>0.86983235833406181</v>
      </c>
      <c r="O99">
        <f t="shared" si="2"/>
        <v>0</v>
      </c>
      <c r="P99">
        <f t="shared" si="2"/>
        <v>0.92467380522253084</v>
      </c>
      <c r="Q99">
        <f t="shared" si="2"/>
        <v>0.15063565760729766</v>
      </c>
      <c r="R99">
        <f t="shared" si="2"/>
        <v>0.29293979596461572</v>
      </c>
      <c r="S99">
        <f t="shared" si="2"/>
        <v>0.18240310244718852</v>
      </c>
      <c r="T99">
        <f t="shared" si="2"/>
        <v>0</v>
      </c>
      <c r="U99">
        <f t="shared" si="2"/>
        <v>1.2680007543334131</v>
      </c>
      <c r="V99">
        <f t="shared" si="2"/>
        <v>0.13958648261400006</v>
      </c>
      <c r="W99">
        <f t="shared" si="2"/>
        <v>0.25628870966734663</v>
      </c>
      <c r="X99">
        <f t="shared" si="2"/>
        <v>1.0861887125313112</v>
      </c>
      <c r="Y99">
        <f t="shared" si="2"/>
        <v>0</v>
      </c>
      <c r="Z99">
        <f t="shared" si="2"/>
        <v>6.7592856759999875E-2</v>
      </c>
      <c r="AA99">
        <f t="shared" si="2"/>
        <v>0.13087772916399992</v>
      </c>
      <c r="AB99">
        <f t="shared" si="2"/>
        <v>0.19192699292000004</v>
      </c>
      <c r="AC99">
        <f t="shared" si="2"/>
        <v>0.14257140993679995</v>
      </c>
      <c r="AD99">
        <f t="shared" si="2"/>
        <v>0.26914749691440026</v>
      </c>
      <c r="AE99">
        <f t="shared" si="2"/>
        <v>0.31763402870679941</v>
      </c>
      <c r="AF99">
        <f t="shared" si="2"/>
        <v>0.11216700000000003</v>
      </c>
      <c r="AG99">
        <f t="shared" si="2"/>
        <v>0.27287724671999958</v>
      </c>
      <c r="AH99">
        <f t="shared" si="2"/>
        <v>1.1277439843799997</v>
      </c>
      <c r="AI99">
        <f t="shared" si="2"/>
        <v>8.6928090730000018E-2</v>
      </c>
      <c r="AJ99">
        <f t="shared" si="2"/>
        <v>0</v>
      </c>
      <c r="AK99">
        <f t="shared" si="2"/>
        <v>0.36999071999999972</v>
      </c>
      <c r="AL99">
        <f t="shared" si="2"/>
        <v>0</v>
      </c>
      <c r="AM99">
        <f t="shared" si="2"/>
        <v>3.2703500387301576E-2</v>
      </c>
      <c r="AN99">
        <f t="shared" si="2"/>
        <v>2.1119520000000048E-2</v>
      </c>
      <c r="AO99">
        <f t="shared" si="2"/>
        <v>0.20903664599999983</v>
      </c>
      <c r="AP99">
        <f t="shared" si="2"/>
        <v>8.0970050070000077E-2</v>
      </c>
      <c r="AQ99">
        <f t="shared" si="2"/>
        <v>0.22674089999999991</v>
      </c>
      <c r="AR99">
        <f t="shared" si="2"/>
        <v>0.25009292879999984</v>
      </c>
      <c r="AS99">
        <f t="shared" si="2"/>
        <v>0.17864038077599984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0.58598068725102004</v>
      </c>
      <c r="BB99">
        <f t="shared" si="1"/>
        <v>18.689699907737804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34" t="s">
        <v>189</v>
      </c>
      <c r="BB1" s="218" t="s">
        <v>142</v>
      </c>
    </row>
    <row r="2" spans="1:54">
      <c r="A2" s="218"/>
      <c r="AS2" s="20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76.8</v>
      </c>
      <c r="BA3">
        <v>2.3399999999999892</v>
      </c>
      <c r="BB3">
        <f>SUM(B3:AZ3)-BA3</f>
        <v>74.460000000000008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76.8</v>
      </c>
      <c r="BA4">
        <v>2.3399999999999892</v>
      </c>
      <c r="BB4">
        <f t="shared" ref="BB4:BB67" si="0">SUM(B4:AZ4)-BA4</f>
        <v>74.460000000000008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76.8</v>
      </c>
      <c r="BA5">
        <v>2.3399999999999892</v>
      </c>
      <c r="BB5">
        <f t="shared" si="0"/>
        <v>74.460000000000008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76.8</v>
      </c>
      <c r="BA6">
        <v>2.3399999999999892</v>
      </c>
      <c r="BB6">
        <f t="shared" si="0"/>
        <v>74.460000000000008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76.499999999999986</v>
      </c>
      <c r="BA7">
        <v>2.3299999999999699</v>
      </c>
      <c r="BB7">
        <f t="shared" si="0"/>
        <v>74.170000000000016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76.499999999999986</v>
      </c>
      <c r="BA8">
        <v>2.3299999999999699</v>
      </c>
      <c r="BB8">
        <f t="shared" si="0"/>
        <v>74.170000000000016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76.61999999999999</v>
      </c>
      <c r="BA9">
        <v>2.3299999999999699</v>
      </c>
      <c r="BB9">
        <f t="shared" si="0"/>
        <v>74.29000000000002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76.61999999999999</v>
      </c>
      <c r="BA10">
        <v>2.3299999999999699</v>
      </c>
      <c r="BB10">
        <f t="shared" si="0"/>
        <v>74.29000000000002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77.089999999999989</v>
      </c>
      <c r="BA11">
        <v>2.3299999999999841</v>
      </c>
      <c r="BB11">
        <f t="shared" si="0"/>
        <v>74.760000000000005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77.089999999999989</v>
      </c>
      <c r="BA12">
        <v>2.3299999999999841</v>
      </c>
      <c r="BB12">
        <f t="shared" si="0"/>
        <v>74.760000000000005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76.899999999999991</v>
      </c>
      <c r="BA13">
        <v>2.3299999999999983</v>
      </c>
      <c r="BB13">
        <f t="shared" si="0"/>
        <v>74.569999999999993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77.089999999999989</v>
      </c>
      <c r="BA14">
        <v>2.3299999999999841</v>
      </c>
      <c r="BB14">
        <f t="shared" si="0"/>
        <v>74.760000000000005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77.089999999999989</v>
      </c>
      <c r="BA15">
        <v>2.3299999999999841</v>
      </c>
      <c r="BB15">
        <f t="shared" si="0"/>
        <v>74.760000000000005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77.089999999999989</v>
      </c>
      <c r="BA16">
        <v>2.3299999999999841</v>
      </c>
      <c r="BB16">
        <f t="shared" si="0"/>
        <v>74.760000000000005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77.089999999999989</v>
      </c>
      <c r="BA17">
        <v>2.3299999999999841</v>
      </c>
      <c r="BB17">
        <f t="shared" si="0"/>
        <v>74.760000000000005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77.089999999999989</v>
      </c>
      <c r="BA18">
        <v>2.3299999999999841</v>
      </c>
      <c r="BB18">
        <f t="shared" si="0"/>
        <v>74.760000000000005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77.089999999999989</v>
      </c>
      <c r="BA19">
        <v>2.3299999999999841</v>
      </c>
      <c r="BB19">
        <f t="shared" si="0"/>
        <v>74.760000000000005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77.089999999999989</v>
      </c>
      <c r="BA20">
        <v>2.3299999999999841</v>
      </c>
      <c r="BB20">
        <f t="shared" si="0"/>
        <v>74.760000000000005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77.089999999999989</v>
      </c>
      <c r="BA21">
        <v>2.3299999999999841</v>
      </c>
      <c r="BB21">
        <f t="shared" si="0"/>
        <v>74.760000000000005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77.089999999999989</v>
      </c>
      <c r="BA22">
        <v>2.3299999999999841</v>
      </c>
      <c r="BB22">
        <f t="shared" si="0"/>
        <v>74.760000000000005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77.089999999999989</v>
      </c>
      <c r="BA23">
        <v>2.3299999999999841</v>
      </c>
      <c r="BB23">
        <f t="shared" si="0"/>
        <v>74.760000000000005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77.089999999999989</v>
      </c>
      <c r="BA24">
        <v>2.3299999999999841</v>
      </c>
      <c r="BB24">
        <f t="shared" si="0"/>
        <v>74.760000000000005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77.089999999999989</v>
      </c>
      <c r="BA25">
        <v>2.3299999999999841</v>
      </c>
      <c r="BB25">
        <f t="shared" si="0"/>
        <v>74.760000000000005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77.209999999999994</v>
      </c>
      <c r="BA26">
        <v>2.3399999999999892</v>
      </c>
      <c r="BB26">
        <f t="shared" si="0"/>
        <v>74.87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76.72999999999999</v>
      </c>
      <c r="BA27">
        <v>2.3499999999999659</v>
      </c>
      <c r="BB27">
        <f t="shared" si="0"/>
        <v>74.380000000000024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76.72999999999999</v>
      </c>
      <c r="BA28">
        <v>2.3499999999999659</v>
      </c>
      <c r="BB28">
        <f t="shared" si="0"/>
        <v>74.380000000000024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76.72999999999999</v>
      </c>
      <c r="BA29">
        <v>2.3499999999999659</v>
      </c>
      <c r="BB29">
        <f t="shared" si="0"/>
        <v>74.380000000000024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76.72999999999999</v>
      </c>
      <c r="BA30">
        <v>2.3499999999999659</v>
      </c>
      <c r="BB30">
        <f t="shared" si="0"/>
        <v>74.380000000000024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76.709999999999994</v>
      </c>
      <c r="BA31">
        <v>2.3299999999999699</v>
      </c>
      <c r="BB31">
        <f t="shared" si="0"/>
        <v>74.380000000000024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76.709999999999994</v>
      </c>
      <c r="BA32">
        <v>2.3299999999999699</v>
      </c>
      <c r="BB32">
        <f t="shared" si="0"/>
        <v>74.380000000000024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76.709999999999994</v>
      </c>
      <c r="BA33">
        <v>2.3299999999999699</v>
      </c>
      <c r="BB33">
        <f t="shared" si="0"/>
        <v>74.380000000000024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76.709999999999994</v>
      </c>
      <c r="BA34">
        <v>2.3299999999999699</v>
      </c>
      <c r="BB34">
        <f t="shared" si="0"/>
        <v>74.380000000000024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76.709999999999994</v>
      </c>
      <c r="BA35">
        <v>2.3299999999999699</v>
      </c>
      <c r="BB35">
        <f t="shared" si="0"/>
        <v>74.380000000000024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76.709999999999994</v>
      </c>
      <c r="BA36">
        <v>2.3299999999999699</v>
      </c>
      <c r="BB36">
        <f t="shared" si="0"/>
        <v>74.380000000000024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76.89</v>
      </c>
      <c r="BA37">
        <v>2.3499999999999801</v>
      </c>
      <c r="BB37">
        <f t="shared" si="0"/>
        <v>74.54000000000002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76.89</v>
      </c>
      <c r="BA38">
        <v>2.3499999999999801</v>
      </c>
      <c r="BB38">
        <f t="shared" si="0"/>
        <v>74.54000000000002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76.89</v>
      </c>
      <c r="BA39">
        <v>2.3499999999999801</v>
      </c>
      <c r="BB39">
        <f t="shared" si="0"/>
        <v>74.54000000000002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76.89</v>
      </c>
      <c r="BA40">
        <v>2.3499999999999801</v>
      </c>
      <c r="BB40">
        <f t="shared" si="0"/>
        <v>74.54000000000002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76.959999999999994</v>
      </c>
      <c r="BA41">
        <v>2.3499999999999801</v>
      </c>
      <c r="BB41">
        <f t="shared" si="0"/>
        <v>74.610000000000014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77.029999999999987</v>
      </c>
      <c r="BA42">
        <v>2.3499999999999801</v>
      </c>
      <c r="BB42">
        <f t="shared" si="0"/>
        <v>74.680000000000007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77.029999999999987</v>
      </c>
      <c r="BA43">
        <v>2.3499999999999801</v>
      </c>
      <c r="BB43">
        <f t="shared" si="0"/>
        <v>74.680000000000007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77.179999999999993</v>
      </c>
      <c r="BA44">
        <v>2.3499999999999801</v>
      </c>
      <c r="BB44">
        <f t="shared" si="0"/>
        <v>74.830000000000013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77.179999999999993</v>
      </c>
      <c r="BA45">
        <v>2.3499999999999801</v>
      </c>
      <c r="BB45">
        <f t="shared" si="0"/>
        <v>74.830000000000013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77.179999999999993</v>
      </c>
      <c r="BA46">
        <v>2.3499999999999801</v>
      </c>
      <c r="BB46">
        <f t="shared" si="0"/>
        <v>74.830000000000013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77.179999999999993</v>
      </c>
      <c r="BA47">
        <v>2.3499999999999801</v>
      </c>
      <c r="BB47">
        <f t="shared" si="0"/>
        <v>74.830000000000013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77.179999999999993</v>
      </c>
      <c r="BA48">
        <v>2.3499999999999801</v>
      </c>
      <c r="BB48">
        <f t="shared" si="0"/>
        <v>74.830000000000013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77.179999999999993</v>
      </c>
      <c r="BA49">
        <v>2.3499999999999801</v>
      </c>
      <c r="BB49">
        <f t="shared" si="0"/>
        <v>74.830000000000013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77.179999999999993</v>
      </c>
      <c r="BA50">
        <v>2.3499999999999801</v>
      </c>
      <c r="BB50">
        <f t="shared" si="0"/>
        <v>74.830000000000013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77.179999999999993</v>
      </c>
      <c r="BA51">
        <v>2.3499999999999801</v>
      </c>
      <c r="BB51">
        <f t="shared" si="0"/>
        <v>74.830000000000013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77.179999999999993</v>
      </c>
      <c r="BA52">
        <v>2.3499999999999801</v>
      </c>
      <c r="BB52">
        <f t="shared" si="0"/>
        <v>74.830000000000013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77.179999999999993</v>
      </c>
      <c r="BA53">
        <v>2.3499999999999801</v>
      </c>
      <c r="BB53">
        <f t="shared" si="0"/>
        <v>74.830000000000013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77.029999999999987</v>
      </c>
      <c r="BA54">
        <v>2.3499999999999801</v>
      </c>
      <c r="BB54">
        <f t="shared" si="0"/>
        <v>74.680000000000007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77.029999999999987</v>
      </c>
      <c r="BA55">
        <v>2.3499999999999801</v>
      </c>
      <c r="BB55">
        <f t="shared" si="0"/>
        <v>74.680000000000007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77.029999999999987</v>
      </c>
      <c r="BA56">
        <v>2.3499999999999801</v>
      </c>
      <c r="BB56">
        <f t="shared" si="0"/>
        <v>74.680000000000007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77.029999999999987</v>
      </c>
      <c r="BA57">
        <v>2.3499999999999801</v>
      </c>
      <c r="BB57">
        <f t="shared" si="0"/>
        <v>74.680000000000007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77.029999999999987</v>
      </c>
      <c r="BA58">
        <v>2.3499999999999801</v>
      </c>
      <c r="BB58">
        <f t="shared" si="0"/>
        <v>74.680000000000007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77.029999999999987</v>
      </c>
      <c r="BA59">
        <v>2.3499999999999801</v>
      </c>
      <c r="BB59">
        <f t="shared" si="0"/>
        <v>74.680000000000007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77.029999999999987</v>
      </c>
      <c r="BA60">
        <v>2.3499999999999801</v>
      </c>
      <c r="BB60">
        <f t="shared" si="0"/>
        <v>74.680000000000007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77.029999999999987</v>
      </c>
      <c r="BA61">
        <v>2.3499999999999801</v>
      </c>
      <c r="BB61">
        <f t="shared" si="0"/>
        <v>74.680000000000007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76.929999999999993</v>
      </c>
      <c r="BA62">
        <v>2.3499999999999801</v>
      </c>
      <c r="BB62">
        <f t="shared" si="0"/>
        <v>74.580000000000013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76.929999999999993</v>
      </c>
      <c r="BA63">
        <v>2.3499999999999801</v>
      </c>
      <c r="BB63">
        <f t="shared" si="0"/>
        <v>74.580000000000013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76.929999999999993</v>
      </c>
      <c r="BA64">
        <v>2.3499999999999801</v>
      </c>
      <c r="BB64">
        <f t="shared" si="0"/>
        <v>74.580000000000013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76.929999999999993</v>
      </c>
      <c r="BA65">
        <v>2.3499999999999801</v>
      </c>
      <c r="BB65">
        <f t="shared" si="0"/>
        <v>74.580000000000013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76.929999999999993</v>
      </c>
      <c r="BA66">
        <v>2.3499999999999801</v>
      </c>
      <c r="BB66">
        <f t="shared" si="0"/>
        <v>74.580000000000013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76.929999999999993</v>
      </c>
      <c r="BA67">
        <v>2.3499999999999801</v>
      </c>
      <c r="BB67">
        <f t="shared" si="0"/>
        <v>74.580000000000013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76.929999999999993</v>
      </c>
      <c r="BA68">
        <v>2.3499999999999801</v>
      </c>
      <c r="BB68">
        <f t="shared" ref="BB68:BB99" si="1">SUM(B68:AZ68)-BA68</f>
        <v>74.580000000000013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76.929999999999993</v>
      </c>
      <c r="BA69">
        <v>2.3499999999999801</v>
      </c>
      <c r="BB69">
        <f t="shared" si="1"/>
        <v>74.580000000000013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76.929999999999993</v>
      </c>
      <c r="BA70">
        <v>2.3499999999999801</v>
      </c>
      <c r="BB70">
        <f t="shared" si="1"/>
        <v>74.580000000000013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76.959999999999994</v>
      </c>
      <c r="BA71">
        <v>2.3499999999999801</v>
      </c>
      <c r="BB71">
        <f t="shared" si="1"/>
        <v>74.610000000000014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76.97</v>
      </c>
      <c r="BA72">
        <v>2.3499999999999943</v>
      </c>
      <c r="BB72">
        <f t="shared" si="1"/>
        <v>74.62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76.989999999999995</v>
      </c>
      <c r="BA73">
        <v>2.3499999999999801</v>
      </c>
      <c r="BB73">
        <f t="shared" si="1"/>
        <v>74.640000000000015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77</v>
      </c>
      <c r="BA74">
        <v>2.3499999999999943</v>
      </c>
      <c r="BB74">
        <f t="shared" si="1"/>
        <v>74.650000000000006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77.45</v>
      </c>
      <c r="BA75">
        <v>2.3700000000000045</v>
      </c>
      <c r="BB75">
        <f t="shared" si="1"/>
        <v>75.08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77.45</v>
      </c>
      <c r="BA76">
        <v>2.3700000000000045</v>
      </c>
      <c r="BB76">
        <f t="shared" si="1"/>
        <v>75.08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77.47</v>
      </c>
      <c r="BA77">
        <v>2.3700000000000045</v>
      </c>
      <c r="BB77">
        <f t="shared" si="1"/>
        <v>75.099999999999994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77.48</v>
      </c>
      <c r="BA78">
        <v>2.3700000000000045</v>
      </c>
      <c r="BB78">
        <f t="shared" si="1"/>
        <v>75.11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77.510000000000005</v>
      </c>
      <c r="BA79">
        <v>2.3700000000000045</v>
      </c>
      <c r="BB79">
        <f t="shared" si="1"/>
        <v>75.14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77.55</v>
      </c>
      <c r="BA80">
        <v>2.3699999999999903</v>
      </c>
      <c r="BB80">
        <f t="shared" si="1"/>
        <v>75.180000000000007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77.55</v>
      </c>
      <c r="BA81">
        <v>2.3699999999999903</v>
      </c>
      <c r="BB81">
        <f t="shared" si="1"/>
        <v>75.180000000000007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77.55</v>
      </c>
      <c r="BA82">
        <v>2.3699999999999903</v>
      </c>
      <c r="BB82">
        <f t="shared" si="1"/>
        <v>75.180000000000007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77.670000000000016</v>
      </c>
      <c r="BA83">
        <v>2.3700000000000188</v>
      </c>
      <c r="BB83">
        <f t="shared" si="1"/>
        <v>75.3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77.7</v>
      </c>
      <c r="BA84">
        <v>2.3700000000000045</v>
      </c>
      <c r="BB84">
        <f t="shared" si="1"/>
        <v>75.33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77.72</v>
      </c>
      <c r="BA85">
        <v>2.3699999999999903</v>
      </c>
      <c r="BB85">
        <f t="shared" si="1"/>
        <v>75.350000000000009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77.72</v>
      </c>
      <c r="BA86">
        <v>2.3699999999999903</v>
      </c>
      <c r="BB86">
        <f t="shared" si="1"/>
        <v>75.350000000000009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77.72</v>
      </c>
      <c r="BA87">
        <v>2.3699999999999903</v>
      </c>
      <c r="BB87">
        <f t="shared" si="1"/>
        <v>75.350000000000009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77.72</v>
      </c>
      <c r="BA88">
        <v>2.3699999999999903</v>
      </c>
      <c r="BB88">
        <f t="shared" si="1"/>
        <v>75.350000000000009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77.72</v>
      </c>
      <c r="BA89">
        <v>2.3699999999999903</v>
      </c>
      <c r="BB89">
        <f t="shared" si="1"/>
        <v>75.350000000000009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77.72</v>
      </c>
      <c r="BA90">
        <v>2.3699999999999903</v>
      </c>
      <c r="BB90">
        <f t="shared" si="1"/>
        <v>75.350000000000009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77.27</v>
      </c>
      <c r="BA91">
        <v>2.3499999999999801</v>
      </c>
      <c r="BB91">
        <f t="shared" si="1"/>
        <v>74.920000000000016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77.27</v>
      </c>
      <c r="BA92">
        <v>2.3499999999999801</v>
      </c>
      <c r="BB92">
        <f t="shared" si="1"/>
        <v>74.920000000000016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77.27</v>
      </c>
      <c r="BA93">
        <v>2.3499999999999801</v>
      </c>
      <c r="BB93">
        <f t="shared" si="1"/>
        <v>74.920000000000016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77.179999999999993</v>
      </c>
      <c r="BA94">
        <v>2.3499999999999801</v>
      </c>
      <c r="BB94">
        <f t="shared" si="1"/>
        <v>74.830000000000013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77.179999999999993</v>
      </c>
      <c r="BA95">
        <v>2.3499999999999801</v>
      </c>
      <c r="BB95">
        <f t="shared" si="1"/>
        <v>74.830000000000013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77.179999999999993</v>
      </c>
      <c r="BA96">
        <v>2.3499999999999801</v>
      </c>
      <c r="BB96">
        <f t="shared" si="1"/>
        <v>74.830000000000013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77.179999999999993</v>
      </c>
      <c r="BA97">
        <v>2.3499999999999801</v>
      </c>
      <c r="BB97">
        <f t="shared" si="1"/>
        <v>74.830000000000013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77.179999999999993</v>
      </c>
      <c r="BA98">
        <v>2.3499999999999801</v>
      </c>
      <c r="BB98">
        <f t="shared" si="1"/>
        <v>74.830000000000013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1.8500775000000009</v>
      </c>
      <c r="BA99">
        <f t="shared" si="2"/>
        <v>5.6342499999999532E-2</v>
      </c>
      <c r="BB99">
        <f t="shared" si="1"/>
        <v>1.7937350000000014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169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0.45590300000000106</v>
      </c>
      <c r="BB3">
        <f>SUM(B3:AZ3)-BA3</f>
        <v>14.540896999999999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0.45590300000000106</v>
      </c>
      <c r="BB4">
        <f t="shared" ref="BB4:BB67" si="0">SUM(B4:AZ4)-BA4</f>
        <v>14.540896999999999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0.45590300000000106</v>
      </c>
      <c r="BB5">
        <f t="shared" si="0"/>
        <v>14.540896999999999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0.45590300000000106</v>
      </c>
      <c r="BB6">
        <f t="shared" si="0"/>
        <v>14.540896999999999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0.45590300000000106</v>
      </c>
      <c r="BB7">
        <f t="shared" si="0"/>
        <v>14.540896999999999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0.45590300000000106</v>
      </c>
      <c r="BB8">
        <f t="shared" si="0"/>
        <v>14.540896999999999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10.690772000000001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0.32499900000000004</v>
      </c>
      <c r="BB9">
        <f t="shared" si="0"/>
        <v>10.365773000000001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13.742413000000001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0.41776900000000161</v>
      </c>
      <c r="BB10">
        <f t="shared" si="0"/>
        <v>13.324643999999999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0.45590300000000106</v>
      </c>
      <c r="BB11">
        <f t="shared" si="0"/>
        <v>14.540896999999999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0.45590300000000106</v>
      </c>
      <c r="BB12">
        <f t="shared" si="0"/>
        <v>14.540896999999999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0.45590300000000106</v>
      </c>
      <c r="BB13">
        <f t="shared" si="0"/>
        <v>14.540896999999999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0.45590300000000106</v>
      </c>
      <c r="BB14">
        <f t="shared" si="0"/>
        <v>14.540896999999999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0.45590300000000106</v>
      </c>
      <c r="BB15">
        <f t="shared" si="0"/>
        <v>14.540896999999999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14.436121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0.43885799999999975</v>
      </c>
      <c r="BB16">
        <f t="shared" si="0"/>
        <v>13.997263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0.45590300000000106</v>
      </c>
      <c r="BB17">
        <f t="shared" si="0"/>
        <v>14.540896999999999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0.45590300000000106</v>
      </c>
      <c r="BB18">
        <f t="shared" si="0"/>
        <v>14.540896999999999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0.45590300000000106</v>
      </c>
      <c r="BB19">
        <f t="shared" si="0"/>
        <v>14.540896999999999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0.45590300000000106</v>
      </c>
      <c r="BB20">
        <f t="shared" si="0"/>
        <v>14.540896999999999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0.45590300000000106</v>
      </c>
      <c r="BB21">
        <f t="shared" si="0"/>
        <v>14.540896999999999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0.45590300000000106</v>
      </c>
      <c r="BB22">
        <f t="shared" si="0"/>
        <v>14.540896999999999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0.45590300000000106</v>
      </c>
      <c r="BB23">
        <f t="shared" si="0"/>
        <v>14.540896999999999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0.45590300000000106</v>
      </c>
      <c r="BB24">
        <f t="shared" si="0"/>
        <v>14.540896999999999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0.45590300000000106</v>
      </c>
      <c r="BB25">
        <f t="shared" si="0"/>
        <v>14.540896999999999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0.45590300000000106</v>
      </c>
      <c r="BB26">
        <f t="shared" si="0"/>
        <v>14.540896999999999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0.45590300000000106</v>
      </c>
      <c r="BB27">
        <f t="shared" si="0"/>
        <v>14.540896999999999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0.45590300000000106</v>
      </c>
      <c r="BB28">
        <f t="shared" si="0"/>
        <v>14.540896999999999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0.45590300000000106</v>
      </c>
      <c r="BB29">
        <f t="shared" si="0"/>
        <v>14.540896999999999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0.45590300000000106</v>
      </c>
      <c r="BB30">
        <f t="shared" si="0"/>
        <v>14.540896999999999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0.45590300000000106</v>
      </c>
      <c r="BB31">
        <f t="shared" si="0"/>
        <v>14.540896999999999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0.45590300000000106</v>
      </c>
      <c r="BB32">
        <f t="shared" si="0"/>
        <v>14.540896999999999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0.45590300000000106</v>
      </c>
      <c r="BB33">
        <f t="shared" si="0"/>
        <v>14.540896999999999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0.45590300000000106</v>
      </c>
      <c r="BB34">
        <f t="shared" si="0"/>
        <v>14.540896999999999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0.45590300000000106</v>
      </c>
      <c r="BB35">
        <f t="shared" si="0"/>
        <v>14.540896999999999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0.45590300000000106</v>
      </c>
      <c r="BB36">
        <f t="shared" si="0"/>
        <v>14.540896999999999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0.45590300000000106</v>
      </c>
      <c r="BB37">
        <f t="shared" si="0"/>
        <v>14.540896999999999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0.45590300000000106</v>
      </c>
      <c r="BB38">
        <f t="shared" si="0"/>
        <v>14.540896999999999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0.45590300000000106</v>
      </c>
      <c r="BB39">
        <f t="shared" si="0"/>
        <v>14.540896999999999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0.45590300000000106</v>
      </c>
      <c r="BB40">
        <f t="shared" si="0"/>
        <v>14.540896999999999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0.45590300000000106</v>
      </c>
      <c r="BB41">
        <f t="shared" si="0"/>
        <v>14.540896999999999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0.45590300000000106</v>
      </c>
      <c r="BB42">
        <f t="shared" si="0"/>
        <v>14.540896999999999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0.45590300000000106</v>
      </c>
      <c r="BB43">
        <f t="shared" si="0"/>
        <v>14.540896999999999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0.45590300000000106</v>
      </c>
      <c r="BB44">
        <f t="shared" si="0"/>
        <v>14.540896999999999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0.45590300000000106</v>
      </c>
      <c r="BB45">
        <f t="shared" si="0"/>
        <v>14.540896999999999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0.45590300000000106</v>
      </c>
      <c r="BB46">
        <f t="shared" si="0"/>
        <v>14.540896999999999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0.45590300000000106</v>
      </c>
      <c r="BB47">
        <f t="shared" si="0"/>
        <v>14.540896999999999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0.45590300000000106</v>
      </c>
      <c r="BB48">
        <f t="shared" si="0"/>
        <v>14.540896999999999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0.45590300000000106</v>
      </c>
      <c r="BB49">
        <f t="shared" si="0"/>
        <v>14.540896999999999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0.45590300000000106</v>
      </c>
      <c r="BB50">
        <f t="shared" si="0"/>
        <v>14.540896999999999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0.45590300000000106</v>
      </c>
      <c r="BB51">
        <f t="shared" si="0"/>
        <v>14.540896999999999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0.45590300000000106</v>
      </c>
      <c r="BB52">
        <f t="shared" si="0"/>
        <v>14.540896999999999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0.45590300000000106</v>
      </c>
      <c r="BB53">
        <f t="shared" si="0"/>
        <v>14.540896999999999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0.45590300000000106</v>
      </c>
      <c r="BB54">
        <f t="shared" si="0"/>
        <v>14.540896999999999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0.45590300000000106</v>
      </c>
      <c r="BB55">
        <f t="shared" si="0"/>
        <v>14.540896999999999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0.45590300000000106</v>
      </c>
      <c r="BB56">
        <f t="shared" si="0"/>
        <v>14.540896999999999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0.45590300000000106</v>
      </c>
      <c r="BB57">
        <f t="shared" si="0"/>
        <v>14.540896999999999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0.45590300000000106</v>
      </c>
      <c r="BB58">
        <f t="shared" si="0"/>
        <v>14.540896999999999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0.45590300000000106</v>
      </c>
      <c r="BB59">
        <f t="shared" si="0"/>
        <v>14.540896999999999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0.45590300000000106</v>
      </c>
      <c r="BB60">
        <f t="shared" si="0"/>
        <v>14.540896999999999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0.45590300000000106</v>
      </c>
      <c r="BB61">
        <f t="shared" si="0"/>
        <v>14.540896999999999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0.45590300000000106</v>
      </c>
      <c r="BB62">
        <f t="shared" si="0"/>
        <v>14.540896999999999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0.45590300000000106</v>
      </c>
      <c r="BB63">
        <f t="shared" si="0"/>
        <v>14.540896999999999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0.45590300000000106</v>
      </c>
      <c r="BB64">
        <f t="shared" si="0"/>
        <v>14.540896999999999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0.45590300000000106</v>
      </c>
      <c r="BB65">
        <f t="shared" si="0"/>
        <v>14.540896999999999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0.45590300000000106</v>
      </c>
      <c r="BB66">
        <f t="shared" si="0"/>
        <v>14.540896999999999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0.45590300000000106</v>
      </c>
      <c r="BB67">
        <f t="shared" si="0"/>
        <v>14.540896999999999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0.45590300000000106</v>
      </c>
      <c r="BB68">
        <f t="shared" ref="BB68:BB99" si="1">SUM(B68:AZ68)-BA68</f>
        <v>14.540896999999999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0.45590300000000106</v>
      </c>
      <c r="BB69">
        <f t="shared" si="1"/>
        <v>14.540896999999999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0.45590300000000106</v>
      </c>
      <c r="BB70">
        <f t="shared" si="1"/>
        <v>14.540896999999999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0.45590300000000106</v>
      </c>
      <c r="BB71">
        <f t="shared" si="1"/>
        <v>14.540896999999999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0.45590300000000106</v>
      </c>
      <c r="BB72">
        <f t="shared" si="1"/>
        <v>14.540896999999999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0.45590300000000106</v>
      </c>
      <c r="BB73">
        <f t="shared" si="1"/>
        <v>14.540896999999999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0.45590300000000106</v>
      </c>
      <c r="BB74">
        <f t="shared" si="1"/>
        <v>14.540896999999999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0.45590300000000106</v>
      </c>
      <c r="BB75">
        <f t="shared" si="1"/>
        <v>14.540896999999999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0.45590300000000106</v>
      </c>
      <c r="BB76">
        <f t="shared" si="1"/>
        <v>14.540896999999999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0.45590300000000106</v>
      </c>
      <c r="BB77">
        <f t="shared" si="1"/>
        <v>14.540896999999999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0.45590300000000106</v>
      </c>
      <c r="BB78">
        <f t="shared" si="1"/>
        <v>14.540896999999999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0.45590300000000106</v>
      </c>
      <c r="BB79">
        <f t="shared" si="1"/>
        <v>14.540896999999999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0.45590300000000106</v>
      </c>
      <c r="BB80">
        <f t="shared" si="1"/>
        <v>14.540896999999999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0.45590300000000106</v>
      </c>
      <c r="BB81">
        <f t="shared" si="1"/>
        <v>14.540896999999999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0.45590300000000106</v>
      </c>
      <c r="BB82">
        <f t="shared" si="1"/>
        <v>14.540896999999999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0.45590300000000106</v>
      </c>
      <c r="BB83">
        <f t="shared" si="1"/>
        <v>14.540896999999999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0.45590300000000106</v>
      </c>
      <c r="BB84">
        <f t="shared" si="1"/>
        <v>14.540896999999999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0.45590300000000106</v>
      </c>
      <c r="BB85">
        <f t="shared" si="1"/>
        <v>14.540896999999999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0.45590300000000106</v>
      </c>
      <c r="BB86">
        <f t="shared" si="1"/>
        <v>14.540896999999999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0.45590300000000106</v>
      </c>
      <c r="BB87">
        <f t="shared" si="1"/>
        <v>14.540896999999999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0.45590300000000106</v>
      </c>
      <c r="BB88">
        <f t="shared" si="1"/>
        <v>14.540896999999999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0.45590300000000106</v>
      </c>
      <c r="BB89">
        <f t="shared" si="1"/>
        <v>14.540896999999999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0.45590300000000106</v>
      </c>
      <c r="BB90">
        <f t="shared" si="1"/>
        <v>14.540896999999999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0.45590300000000106</v>
      </c>
      <c r="BB91">
        <f t="shared" si="1"/>
        <v>14.540896999999999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0.45590300000000106</v>
      </c>
      <c r="BB92">
        <f t="shared" si="1"/>
        <v>14.540896999999999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0.45590300000000106</v>
      </c>
      <c r="BB93">
        <f t="shared" si="1"/>
        <v>14.540896999999999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0.45590300000000106</v>
      </c>
      <c r="BB94">
        <f t="shared" si="1"/>
        <v>14.540896999999999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0.45590300000000106</v>
      </c>
      <c r="BB95">
        <f t="shared" si="1"/>
        <v>14.540896999999999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0.45590300000000106</v>
      </c>
      <c r="BB96">
        <f t="shared" si="1"/>
        <v>14.540896999999999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0.45590300000000106</v>
      </c>
      <c r="BB97">
        <f t="shared" si="1"/>
        <v>14.540896999999999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0.45590300000000106</v>
      </c>
      <c r="BB98">
        <f t="shared" si="1"/>
        <v>14.540896999999999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0.35839292649999938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1.0895151249999999E-2</v>
      </c>
      <c r="BB99">
        <f t="shared" si="1"/>
        <v>0.34749777524999936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155.9</v>
      </c>
      <c r="L3" s="203">
        <v>126.97</v>
      </c>
      <c r="M3" s="203">
        <v>30.92</v>
      </c>
      <c r="N3" s="203">
        <v>50.3</v>
      </c>
      <c r="O3" s="203">
        <v>71.06</v>
      </c>
      <c r="P3" s="203">
        <v>24.07</v>
      </c>
      <c r="Q3" s="203">
        <v>9.2899999999999991</v>
      </c>
      <c r="R3" s="203">
        <v>18.05</v>
      </c>
      <c r="S3" s="203">
        <v>11.24</v>
      </c>
      <c r="T3" s="203">
        <v>0</v>
      </c>
      <c r="U3" s="203">
        <v>48.86</v>
      </c>
      <c r="V3" s="203">
        <v>8.82</v>
      </c>
      <c r="W3" s="203">
        <v>14.81</v>
      </c>
      <c r="X3" s="203">
        <v>62.82</v>
      </c>
      <c r="Y3" s="203">
        <v>0</v>
      </c>
      <c r="Z3" s="203">
        <v>105.11</v>
      </c>
      <c r="AA3" s="203">
        <v>28.96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33.950000000000003</v>
      </c>
      <c r="AH3" s="203">
        <v>0</v>
      </c>
      <c r="AI3" s="203">
        <v>9.6199999999999992</v>
      </c>
      <c r="AJ3" s="203">
        <v>0</v>
      </c>
      <c r="AK3" s="203">
        <v>98.38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155.9</v>
      </c>
      <c r="L4" s="203">
        <v>126.97</v>
      </c>
      <c r="M4" s="203">
        <v>30.92</v>
      </c>
      <c r="N4" s="203">
        <v>50.3</v>
      </c>
      <c r="O4" s="203">
        <v>71.06</v>
      </c>
      <c r="P4" s="203">
        <v>24.07</v>
      </c>
      <c r="Q4" s="203">
        <v>9.2899999999999991</v>
      </c>
      <c r="R4" s="203">
        <v>18.05</v>
      </c>
      <c r="S4" s="203">
        <v>11.24</v>
      </c>
      <c r="T4" s="203">
        <v>0</v>
      </c>
      <c r="U4" s="203">
        <v>48.86</v>
      </c>
      <c r="V4" s="203">
        <v>8.82</v>
      </c>
      <c r="W4" s="203">
        <v>14.81</v>
      </c>
      <c r="X4" s="203">
        <v>62.82</v>
      </c>
      <c r="Y4" s="203">
        <v>0</v>
      </c>
      <c r="Z4" s="203">
        <v>105.11</v>
      </c>
      <c r="AA4" s="203">
        <v>28.96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33.950000000000003</v>
      </c>
      <c r="AH4" s="203">
        <v>0</v>
      </c>
      <c r="AI4" s="203">
        <v>9.6199999999999992</v>
      </c>
      <c r="AJ4" s="203">
        <v>0</v>
      </c>
      <c r="AK4" s="203">
        <v>98.38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155.9</v>
      </c>
      <c r="L5" s="203">
        <v>123.11</v>
      </c>
      <c r="M5" s="203">
        <v>30.92</v>
      </c>
      <c r="N5" s="203">
        <v>50.3</v>
      </c>
      <c r="O5" s="203">
        <v>71.06</v>
      </c>
      <c r="P5" s="203">
        <v>24.07</v>
      </c>
      <c r="Q5" s="203">
        <v>9.2899999999999991</v>
      </c>
      <c r="R5" s="203">
        <v>18.05</v>
      </c>
      <c r="S5" s="203">
        <v>11.24</v>
      </c>
      <c r="T5" s="203">
        <v>0</v>
      </c>
      <c r="U5" s="203">
        <v>48.86</v>
      </c>
      <c r="V5" s="203">
        <v>8.82</v>
      </c>
      <c r="W5" s="203">
        <v>14.81</v>
      </c>
      <c r="X5" s="203">
        <v>62.82</v>
      </c>
      <c r="Y5" s="203">
        <v>0</v>
      </c>
      <c r="Z5" s="203">
        <v>105.11</v>
      </c>
      <c r="AA5" s="203">
        <v>28.96</v>
      </c>
      <c r="AB5" s="203">
        <v>0</v>
      </c>
      <c r="AC5" s="203">
        <v>12.92</v>
      </c>
      <c r="AD5" s="203">
        <v>0</v>
      </c>
      <c r="AE5" s="203">
        <v>0</v>
      </c>
      <c r="AF5" s="203">
        <v>0</v>
      </c>
      <c r="AG5" s="203">
        <v>33.950000000000003</v>
      </c>
      <c r="AH5" s="203">
        <v>0</v>
      </c>
      <c r="AI5" s="203">
        <v>9.6199999999999992</v>
      </c>
      <c r="AJ5" s="203">
        <v>0</v>
      </c>
      <c r="AK5" s="203">
        <v>98.38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155.9</v>
      </c>
      <c r="L6" s="203">
        <v>123.11</v>
      </c>
      <c r="M6" s="203">
        <v>30.92</v>
      </c>
      <c r="N6" s="203">
        <v>50.3</v>
      </c>
      <c r="O6" s="203">
        <v>71.06</v>
      </c>
      <c r="P6" s="203">
        <v>24.07</v>
      </c>
      <c r="Q6" s="203">
        <v>9.2899999999999991</v>
      </c>
      <c r="R6" s="203">
        <v>18.05</v>
      </c>
      <c r="S6" s="203">
        <v>11.24</v>
      </c>
      <c r="T6" s="203">
        <v>0</v>
      </c>
      <c r="U6" s="203">
        <v>48.86</v>
      </c>
      <c r="V6" s="203">
        <v>8.82</v>
      </c>
      <c r="W6" s="203">
        <v>14.81</v>
      </c>
      <c r="X6" s="203">
        <v>62.82</v>
      </c>
      <c r="Y6" s="203">
        <v>0</v>
      </c>
      <c r="Z6" s="203">
        <v>105.11</v>
      </c>
      <c r="AA6" s="203">
        <v>28.96</v>
      </c>
      <c r="AB6" s="203">
        <v>0</v>
      </c>
      <c r="AC6" s="203">
        <v>12.92</v>
      </c>
      <c r="AD6" s="203">
        <v>0</v>
      </c>
      <c r="AE6" s="203">
        <v>0</v>
      </c>
      <c r="AF6" s="203">
        <v>0</v>
      </c>
      <c r="AG6" s="203">
        <v>33.950000000000003</v>
      </c>
      <c r="AH6" s="203">
        <v>0</v>
      </c>
      <c r="AI6" s="203">
        <v>9.6199999999999992</v>
      </c>
      <c r="AJ6" s="203">
        <v>0</v>
      </c>
      <c r="AK6" s="203">
        <v>98.38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155.9</v>
      </c>
      <c r="L7" s="203">
        <v>123.11</v>
      </c>
      <c r="M7" s="203">
        <v>30.92</v>
      </c>
      <c r="N7" s="203">
        <v>50.3</v>
      </c>
      <c r="O7" s="203">
        <v>71.06</v>
      </c>
      <c r="P7" s="203">
        <v>24.07</v>
      </c>
      <c r="Q7" s="203">
        <v>9.2899999999999991</v>
      </c>
      <c r="R7" s="203">
        <v>18.05</v>
      </c>
      <c r="S7" s="203">
        <v>11.24</v>
      </c>
      <c r="T7" s="203">
        <v>0</v>
      </c>
      <c r="U7" s="203">
        <v>48.86</v>
      </c>
      <c r="V7" s="203">
        <v>8.82</v>
      </c>
      <c r="W7" s="203">
        <v>14.81</v>
      </c>
      <c r="X7" s="203">
        <v>62.82</v>
      </c>
      <c r="Y7" s="203">
        <v>0</v>
      </c>
      <c r="Z7" s="203">
        <v>105.11</v>
      </c>
      <c r="AA7" s="203">
        <v>28.96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33.950000000000003</v>
      </c>
      <c r="AH7" s="203">
        <v>0</v>
      </c>
      <c r="AI7" s="203">
        <v>9.6199999999999992</v>
      </c>
      <c r="AJ7" s="203">
        <v>0</v>
      </c>
      <c r="AK7" s="203">
        <v>98.38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155.9</v>
      </c>
      <c r="L8" s="203">
        <v>123.11</v>
      </c>
      <c r="M8" s="203">
        <v>30.92</v>
      </c>
      <c r="N8" s="203">
        <v>50.3</v>
      </c>
      <c r="O8" s="203">
        <v>71.06</v>
      </c>
      <c r="P8" s="203">
        <v>24.07</v>
      </c>
      <c r="Q8" s="203">
        <v>9.2899999999999991</v>
      </c>
      <c r="R8" s="203">
        <v>18.05</v>
      </c>
      <c r="S8" s="203">
        <v>11.24</v>
      </c>
      <c r="T8" s="203">
        <v>0</v>
      </c>
      <c r="U8" s="203">
        <v>48.86</v>
      </c>
      <c r="V8" s="203">
        <v>8.82</v>
      </c>
      <c r="W8" s="203">
        <v>14.81</v>
      </c>
      <c r="X8" s="203">
        <v>62.82</v>
      </c>
      <c r="Y8" s="203">
        <v>0</v>
      </c>
      <c r="Z8" s="203">
        <v>105.11</v>
      </c>
      <c r="AA8" s="203">
        <v>28.96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33.950000000000003</v>
      </c>
      <c r="AH8" s="203">
        <v>0</v>
      </c>
      <c r="AI8" s="203">
        <v>9.6199999999999992</v>
      </c>
      <c r="AJ8" s="203">
        <v>0</v>
      </c>
      <c r="AK8" s="203">
        <v>98.38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155.9</v>
      </c>
      <c r="L9" s="203">
        <v>123.11</v>
      </c>
      <c r="M9" s="203">
        <v>30.92</v>
      </c>
      <c r="N9" s="203">
        <v>50.3</v>
      </c>
      <c r="O9" s="203">
        <v>71.06</v>
      </c>
      <c r="P9" s="203">
        <v>24.07</v>
      </c>
      <c r="Q9" s="203">
        <v>9.2899999999999991</v>
      </c>
      <c r="R9" s="203">
        <v>18.05</v>
      </c>
      <c r="S9" s="203">
        <v>11.24</v>
      </c>
      <c r="T9" s="203">
        <v>0</v>
      </c>
      <c r="U9" s="203">
        <v>48.86</v>
      </c>
      <c r="V9" s="203">
        <v>8.82</v>
      </c>
      <c r="W9" s="203">
        <v>14.81</v>
      </c>
      <c r="X9" s="203">
        <v>62.82</v>
      </c>
      <c r="Y9" s="203">
        <v>0</v>
      </c>
      <c r="Z9" s="203">
        <v>105.11</v>
      </c>
      <c r="AA9" s="203">
        <v>28.96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33.950000000000003</v>
      </c>
      <c r="AH9" s="203">
        <v>0</v>
      </c>
      <c r="AI9" s="203">
        <v>9.6199999999999992</v>
      </c>
      <c r="AJ9" s="203">
        <v>0</v>
      </c>
      <c r="AK9" s="203">
        <v>98.38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155.9</v>
      </c>
      <c r="L10" s="203">
        <v>123.11</v>
      </c>
      <c r="M10" s="203">
        <v>30.92</v>
      </c>
      <c r="N10" s="203">
        <v>50.3</v>
      </c>
      <c r="O10" s="203">
        <v>71.06</v>
      </c>
      <c r="P10" s="203">
        <v>24.07</v>
      </c>
      <c r="Q10" s="203">
        <v>9.2899999999999991</v>
      </c>
      <c r="R10" s="203">
        <v>18.05</v>
      </c>
      <c r="S10" s="203">
        <v>11.24</v>
      </c>
      <c r="T10" s="203">
        <v>0</v>
      </c>
      <c r="U10" s="203">
        <v>48.86</v>
      </c>
      <c r="V10" s="203">
        <v>8.82</v>
      </c>
      <c r="W10" s="203">
        <v>14.81</v>
      </c>
      <c r="X10" s="203">
        <v>62.82</v>
      </c>
      <c r="Y10" s="203">
        <v>0</v>
      </c>
      <c r="Z10" s="203">
        <v>105.11</v>
      </c>
      <c r="AA10" s="203">
        <v>28.96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33.950000000000003</v>
      </c>
      <c r="AH10" s="203">
        <v>0</v>
      </c>
      <c r="AI10" s="203">
        <v>9.6199999999999992</v>
      </c>
      <c r="AJ10" s="203">
        <v>0</v>
      </c>
      <c r="AK10" s="203">
        <v>98.38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82.42</v>
      </c>
      <c r="L11" s="203">
        <v>63.02</v>
      </c>
      <c r="M11" s="203">
        <v>30.92</v>
      </c>
      <c r="N11" s="203">
        <v>50.3</v>
      </c>
      <c r="O11" s="203">
        <v>71.06</v>
      </c>
      <c r="P11" s="203">
        <v>24.07</v>
      </c>
      <c r="Q11" s="203">
        <v>9.2899999999999991</v>
      </c>
      <c r="R11" s="203">
        <v>18.05</v>
      </c>
      <c r="S11" s="203">
        <v>11.24</v>
      </c>
      <c r="T11" s="203">
        <v>0</v>
      </c>
      <c r="U11" s="203">
        <v>49.67</v>
      </c>
      <c r="V11" s="203">
        <v>8.82</v>
      </c>
      <c r="W11" s="203">
        <v>14.81</v>
      </c>
      <c r="X11" s="203">
        <v>62.82</v>
      </c>
      <c r="Y11" s="203">
        <v>0</v>
      </c>
      <c r="Z11" s="203">
        <v>105.11</v>
      </c>
      <c r="AA11" s="203">
        <v>28.96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33.950000000000003</v>
      </c>
      <c r="AH11" s="203">
        <v>0</v>
      </c>
      <c r="AI11" s="203">
        <v>9.6199999999999992</v>
      </c>
      <c r="AJ11" s="203">
        <v>0</v>
      </c>
      <c r="AK11" s="203">
        <v>99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82.42</v>
      </c>
      <c r="L12" s="203">
        <v>63.02</v>
      </c>
      <c r="M12" s="203">
        <v>30.92</v>
      </c>
      <c r="N12" s="203">
        <v>50.3</v>
      </c>
      <c r="O12" s="203">
        <v>71.06</v>
      </c>
      <c r="P12" s="203">
        <v>24.07</v>
      </c>
      <c r="Q12" s="203">
        <v>9.2899999999999991</v>
      </c>
      <c r="R12" s="203">
        <v>18.05</v>
      </c>
      <c r="S12" s="203">
        <v>11.24</v>
      </c>
      <c r="T12" s="203">
        <v>0</v>
      </c>
      <c r="U12" s="203">
        <v>49.67</v>
      </c>
      <c r="V12" s="203">
        <v>8.82</v>
      </c>
      <c r="W12" s="203">
        <v>14.81</v>
      </c>
      <c r="X12" s="203">
        <v>62.82</v>
      </c>
      <c r="Y12" s="203">
        <v>0</v>
      </c>
      <c r="Z12" s="203">
        <v>105.11</v>
      </c>
      <c r="AA12" s="203">
        <v>28.96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33.950000000000003</v>
      </c>
      <c r="AH12" s="203">
        <v>0</v>
      </c>
      <c r="AI12" s="203">
        <v>9.6199999999999992</v>
      </c>
      <c r="AJ12" s="203">
        <v>0</v>
      </c>
      <c r="AK12" s="203">
        <v>99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82.42</v>
      </c>
      <c r="L13" s="203">
        <v>63.02</v>
      </c>
      <c r="M13" s="203">
        <v>30.92</v>
      </c>
      <c r="N13" s="203">
        <v>50.3</v>
      </c>
      <c r="O13" s="203">
        <v>71.06</v>
      </c>
      <c r="P13" s="203">
        <v>24.07</v>
      </c>
      <c r="Q13" s="203">
        <v>9.2899999999999991</v>
      </c>
      <c r="R13" s="203">
        <v>18.05</v>
      </c>
      <c r="S13" s="203">
        <v>11.24</v>
      </c>
      <c r="T13" s="203">
        <v>0</v>
      </c>
      <c r="U13" s="203">
        <v>49.67</v>
      </c>
      <c r="V13" s="203">
        <v>8.82</v>
      </c>
      <c r="W13" s="203">
        <v>14.81</v>
      </c>
      <c r="X13" s="203">
        <v>62.82</v>
      </c>
      <c r="Y13" s="203">
        <v>0</v>
      </c>
      <c r="Z13" s="203">
        <v>105.11</v>
      </c>
      <c r="AA13" s="203">
        <v>28.96</v>
      </c>
      <c r="AB13" s="203">
        <v>0</v>
      </c>
      <c r="AC13" s="203">
        <v>12.92</v>
      </c>
      <c r="AD13" s="203">
        <v>0</v>
      </c>
      <c r="AE13" s="203">
        <v>0</v>
      </c>
      <c r="AF13" s="203">
        <v>0</v>
      </c>
      <c r="AG13" s="203">
        <v>33.950000000000003</v>
      </c>
      <c r="AH13" s="203">
        <v>0</v>
      </c>
      <c r="AI13" s="203">
        <v>9.6199999999999992</v>
      </c>
      <c r="AJ13" s="203">
        <v>0</v>
      </c>
      <c r="AK13" s="203">
        <v>99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82.42</v>
      </c>
      <c r="L14" s="203">
        <v>63.02</v>
      </c>
      <c r="M14" s="203">
        <v>30.92</v>
      </c>
      <c r="N14" s="203">
        <v>50.3</v>
      </c>
      <c r="O14" s="203">
        <v>71.06</v>
      </c>
      <c r="P14" s="203">
        <v>24.07</v>
      </c>
      <c r="Q14" s="203">
        <v>9.2899999999999991</v>
      </c>
      <c r="R14" s="203">
        <v>18.05</v>
      </c>
      <c r="S14" s="203">
        <v>11.24</v>
      </c>
      <c r="T14" s="203">
        <v>0</v>
      </c>
      <c r="U14" s="203">
        <v>49.67</v>
      </c>
      <c r="V14" s="203">
        <v>8.82</v>
      </c>
      <c r="W14" s="203">
        <v>14.81</v>
      </c>
      <c r="X14" s="203">
        <v>62.82</v>
      </c>
      <c r="Y14" s="203">
        <v>0</v>
      </c>
      <c r="Z14" s="203">
        <v>105.11</v>
      </c>
      <c r="AA14" s="203">
        <v>28.96</v>
      </c>
      <c r="AB14" s="203">
        <v>0</v>
      </c>
      <c r="AC14" s="203">
        <v>12.92</v>
      </c>
      <c r="AD14" s="203">
        <v>0</v>
      </c>
      <c r="AE14" s="203">
        <v>0</v>
      </c>
      <c r="AF14" s="203">
        <v>0</v>
      </c>
      <c r="AG14" s="203">
        <v>33.950000000000003</v>
      </c>
      <c r="AH14" s="203">
        <v>0</v>
      </c>
      <c r="AI14" s="203">
        <v>9.6199999999999992</v>
      </c>
      <c r="AJ14" s="203">
        <v>0</v>
      </c>
      <c r="AK14" s="203">
        <v>99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82.41</v>
      </c>
      <c r="L15" s="203">
        <v>63.02</v>
      </c>
      <c r="M15" s="203">
        <v>30.92</v>
      </c>
      <c r="N15" s="203">
        <v>50.3</v>
      </c>
      <c r="O15" s="203">
        <v>71.06</v>
      </c>
      <c r="P15" s="203">
        <v>24.07</v>
      </c>
      <c r="Q15" s="203">
        <v>9.2899999999999991</v>
      </c>
      <c r="R15" s="203">
        <v>18.05</v>
      </c>
      <c r="S15" s="203">
        <v>11.24</v>
      </c>
      <c r="T15" s="203">
        <v>0</v>
      </c>
      <c r="U15" s="203">
        <v>49.67</v>
      </c>
      <c r="V15" s="203">
        <v>8.82</v>
      </c>
      <c r="W15" s="203">
        <v>14.81</v>
      </c>
      <c r="X15" s="203">
        <v>62.82</v>
      </c>
      <c r="Y15" s="203">
        <v>0</v>
      </c>
      <c r="Z15" s="203">
        <v>105.11</v>
      </c>
      <c r="AA15" s="203">
        <v>28.96</v>
      </c>
      <c r="AB15" s="203">
        <v>0</v>
      </c>
      <c r="AC15" s="203">
        <v>5.09</v>
      </c>
      <c r="AD15" s="203">
        <v>0</v>
      </c>
      <c r="AE15" s="203">
        <v>0</v>
      </c>
      <c r="AF15" s="203">
        <v>0</v>
      </c>
      <c r="AG15" s="203">
        <v>33.950000000000003</v>
      </c>
      <c r="AH15" s="203">
        <v>0</v>
      </c>
      <c r="AI15" s="203">
        <v>4.04</v>
      </c>
      <c r="AJ15" s="203">
        <v>0</v>
      </c>
      <c r="AK15" s="203">
        <v>99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82.41</v>
      </c>
      <c r="L16" s="203">
        <v>63.02</v>
      </c>
      <c r="M16" s="203">
        <v>30.92</v>
      </c>
      <c r="N16" s="203">
        <v>50.3</v>
      </c>
      <c r="O16" s="203">
        <v>71.06</v>
      </c>
      <c r="P16" s="203">
        <v>24.07</v>
      </c>
      <c r="Q16" s="203">
        <v>9.2899999999999991</v>
      </c>
      <c r="R16" s="203">
        <v>18.05</v>
      </c>
      <c r="S16" s="203">
        <v>11.24</v>
      </c>
      <c r="T16" s="203">
        <v>0</v>
      </c>
      <c r="U16" s="203">
        <v>49.67</v>
      </c>
      <c r="V16" s="203">
        <v>8.82</v>
      </c>
      <c r="W16" s="203">
        <v>14.81</v>
      </c>
      <c r="X16" s="203">
        <v>62.82</v>
      </c>
      <c r="Y16" s="203">
        <v>0</v>
      </c>
      <c r="Z16" s="203">
        <v>105.11</v>
      </c>
      <c r="AA16" s="203">
        <v>28.96</v>
      </c>
      <c r="AB16" s="203">
        <v>0</v>
      </c>
      <c r="AC16" s="203">
        <v>5.09</v>
      </c>
      <c r="AD16" s="203">
        <v>0</v>
      </c>
      <c r="AE16" s="203">
        <v>0</v>
      </c>
      <c r="AF16" s="203">
        <v>0</v>
      </c>
      <c r="AG16" s="203">
        <v>33.950000000000003</v>
      </c>
      <c r="AH16" s="203">
        <v>0</v>
      </c>
      <c r="AI16" s="203">
        <v>4.04</v>
      </c>
      <c r="AJ16" s="203">
        <v>0</v>
      </c>
      <c r="AK16" s="203">
        <v>99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82.42</v>
      </c>
      <c r="L17" s="203">
        <v>63.02</v>
      </c>
      <c r="M17" s="203">
        <v>30.92</v>
      </c>
      <c r="N17" s="203">
        <v>50.3</v>
      </c>
      <c r="O17" s="203">
        <v>71.06</v>
      </c>
      <c r="P17" s="203">
        <v>24.07</v>
      </c>
      <c r="Q17" s="203">
        <v>9.2899999999999991</v>
      </c>
      <c r="R17" s="203">
        <v>18.05</v>
      </c>
      <c r="S17" s="203">
        <v>11.24</v>
      </c>
      <c r="T17" s="203">
        <v>0</v>
      </c>
      <c r="U17" s="203">
        <v>49.67</v>
      </c>
      <c r="V17" s="203">
        <v>8.82</v>
      </c>
      <c r="W17" s="203">
        <v>14.81</v>
      </c>
      <c r="X17" s="203">
        <v>62.82</v>
      </c>
      <c r="Y17" s="203">
        <v>0</v>
      </c>
      <c r="Z17" s="203">
        <v>105.11</v>
      </c>
      <c r="AA17" s="203">
        <v>28.96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33.950000000000003</v>
      </c>
      <c r="AH17" s="203">
        <v>0</v>
      </c>
      <c r="AI17" s="203">
        <v>9.9</v>
      </c>
      <c r="AJ17" s="203">
        <v>0</v>
      </c>
      <c r="AK17" s="203">
        <v>99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82.42</v>
      </c>
      <c r="L18" s="203">
        <v>63.02</v>
      </c>
      <c r="M18" s="203">
        <v>30.92</v>
      </c>
      <c r="N18" s="203">
        <v>50.3</v>
      </c>
      <c r="O18" s="203">
        <v>71.06</v>
      </c>
      <c r="P18" s="203">
        <v>24.07</v>
      </c>
      <c r="Q18" s="203">
        <v>9.2899999999999991</v>
      </c>
      <c r="R18" s="203">
        <v>18.05</v>
      </c>
      <c r="S18" s="203">
        <v>11.24</v>
      </c>
      <c r="T18" s="203">
        <v>0</v>
      </c>
      <c r="U18" s="203">
        <v>49.67</v>
      </c>
      <c r="V18" s="203">
        <v>8.82</v>
      </c>
      <c r="W18" s="203">
        <v>14.81</v>
      </c>
      <c r="X18" s="203">
        <v>62.82</v>
      </c>
      <c r="Y18" s="203">
        <v>0</v>
      </c>
      <c r="Z18" s="203">
        <v>105.11</v>
      </c>
      <c r="AA18" s="203">
        <v>28.96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33.950000000000003</v>
      </c>
      <c r="AH18" s="203">
        <v>0</v>
      </c>
      <c r="AI18" s="203">
        <v>9.9</v>
      </c>
      <c r="AJ18" s="203">
        <v>0</v>
      </c>
      <c r="AK18" s="203">
        <v>99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82.42</v>
      </c>
      <c r="L19" s="203">
        <v>63.02</v>
      </c>
      <c r="M19" s="203">
        <v>30.92</v>
      </c>
      <c r="N19" s="203">
        <v>50.3</v>
      </c>
      <c r="O19" s="203">
        <v>71.06</v>
      </c>
      <c r="P19" s="203">
        <v>24.07</v>
      </c>
      <c r="Q19" s="203">
        <v>9.2899999999999991</v>
      </c>
      <c r="R19" s="203">
        <v>18.05</v>
      </c>
      <c r="S19" s="203">
        <v>11.24</v>
      </c>
      <c r="T19" s="203">
        <v>0</v>
      </c>
      <c r="U19" s="203">
        <v>49.67</v>
      </c>
      <c r="V19" s="203">
        <v>8.82</v>
      </c>
      <c r="W19" s="203">
        <v>14.81</v>
      </c>
      <c r="X19" s="203">
        <v>62.82</v>
      </c>
      <c r="Y19" s="203">
        <v>0</v>
      </c>
      <c r="Z19" s="203">
        <v>105.11</v>
      </c>
      <c r="AA19" s="203">
        <v>28.96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33.950000000000003</v>
      </c>
      <c r="AH19" s="203">
        <v>0</v>
      </c>
      <c r="AI19" s="203">
        <v>9.9</v>
      </c>
      <c r="AJ19" s="203">
        <v>0</v>
      </c>
      <c r="AK19" s="203">
        <v>99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82.42</v>
      </c>
      <c r="L20" s="203">
        <v>63.02</v>
      </c>
      <c r="M20" s="203">
        <v>30.92</v>
      </c>
      <c r="N20" s="203">
        <v>50.3</v>
      </c>
      <c r="O20" s="203">
        <v>71.06</v>
      </c>
      <c r="P20" s="203">
        <v>24.07</v>
      </c>
      <c r="Q20" s="203">
        <v>9.2899999999999991</v>
      </c>
      <c r="R20" s="203">
        <v>18.05</v>
      </c>
      <c r="S20" s="203">
        <v>11.24</v>
      </c>
      <c r="T20" s="203">
        <v>0</v>
      </c>
      <c r="U20" s="203">
        <v>49.67</v>
      </c>
      <c r="V20" s="203">
        <v>8.82</v>
      </c>
      <c r="W20" s="203">
        <v>14.81</v>
      </c>
      <c r="X20" s="203">
        <v>62.82</v>
      </c>
      <c r="Y20" s="203">
        <v>0</v>
      </c>
      <c r="Z20" s="203">
        <v>105.11</v>
      </c>
      <c r="AA20" s="203">
        <v>28.96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33.950000000000003</v>
      </c>
      <c r="AH20" s="203">
        <v>0</v>
      </c>
      <c r="AI20" s="203">
        <v>9.9</v>
      </c>
      <c r="AJ20" s="203">
        <v>0</v>
      </c>
      <c r="AK20" s="203">
        <v>99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82.42</v>
      </c>
      <c r="L21" s="203">
        <v>63.02</v>
      </c>
      <c r="M21" s="203">
        <v>30.92</v>
      </c>
      <c r="N21" s="203">
        <v>50.3</v>
      </c>
      <c r="O21" s="203">
        <v>71.06</v>
      </c>
      <c r="P21" s="203">
        <v>24.07</v>
      </c>
      <c r="Q21" s="203">
        <v>9.2899999999999991</v>
      </c>
      <c r="R21" s="203">
        <v>18.05</v>
      </c>
      <c r="S21" s="203">
        <v>11.24</v>
      </c>
      <c r="T21" s="203">
        <v>0</v>
      </c>
      <c r="U21" s="203">
        <v>49.67</v>
      </c>
      <c r="V21" s="203">
        <v>8.82</v>
      </c>
      <c r="W21" s="203">
        <v>14.81</v>
      </c>
      <c r="X21" s="203">
        <v>62.82</v>
      </c>
      <c r="Y21" s="203">
        <v>0</v>
      </c>
      <c r="Z21" s="203">
        <v>105.11</v>
      </c>
      <c r="AA21" s="203">
        <v>28.96</v>
      </c>
      <c r="AB21" s="203">
        <v>0</v>
      </c>
      <c r="AC21" s="203">
        <v>13.57</v>
      </c>
      <c r="AD21" s="203">
        <v>0</v>
      </c>
      <c r="AE21" s="203">
        <v>0</v>
      </c>
      <c r="AF21" s="203">
        <v>0</v>
      </c>
      <c r="AG21" s="203">
        <v>33.950000000000003</v>
      </c>
      <c r="AH21" s="203">
        <v>0</v>
      </c>
      <c r="AI21" s="203">
        <v>9.9</v>
      </c>
      <c r="AJ21" s="203">
        <v>0</v>
      </c>
      <c r="AK21" s="203">
        <v>99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82.42</v>
      </c>
      <c r="L22" s="203">
        <v>63.02</v>
      </c>
      <c r="M22" s="203">
        <v>30.92</v>
      </c>
      <c r="N22" s="203">
        <v>50.3</v>
      </c>
      <c r="O22" s="203">
        <v>71.06</v>
      </c>
      <c r="P22" s="203">
        <v>24.07</v>
      </c>
      <c r="Q22" s="203">
        <v>9.2899999999999991</v>
      </c>
      <c r="R22" s="203">
        <v>18.05</v>
      </c>
      <c r="S22" s="203">
        <v>11.24</v>
      </c>
      <c r="T22" s="203">
        <v>0</v>
      </c>
      <c r="U22" s="203">
        <v>49.67</v>
      </c>
      <c r="V22" s="203">
        <v>8.82</v>
      </c>
      <c r="W22" s="203">
        <v>14.81</v>
      </c>
      <c r="X22" s="203">
        <v>62.82</v>
      </c>
      <c r="Y22" s="203">
        <v>0</v>
      </c>
      <c r="Z22" s="203">
        <v>105.11</v>
      </c>
      <c r="AA22" s="203">
        <v>28.96</v>
      </c>
      <c r="AB22" s="203">
        <v>0</v>
      </c>
      <c r="AC22" s="203">
        <v>13.57</v>
      </c>
      <c r="AD22" s="203">
        <v>0</v>
      </c>
      <c r="AE22" s="203">
        <v>0</v>
      </c>
      <c r="AF22" s="203">
        <v>0</v>
      </c>
      <c r="AG22" s="203">
        <v>33.950000000000003</v>
      </c>
      <c r="AH22" s="203">
        <v>0</v>
      </c>
      <c r="AI22" s="203">
        <v>9.9</v>
      </c>
      <c r="AJ22" s="203">
        <v>0</v>
      </c>
      <c r="AK22" s="203">
        <v>99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82.42</v>
      </c>
      <c r="L23" s="203">
        <v>63.02</v>
      </c>
      <c r="M23" s="203">
        <v>30.92</v>
      </c>
      <c r="N23" s="203">
        <v>50.3</v>
      </c>
      <c r="O23" s="203">
        <v>71.06</v>
      </c>
      <c r="P23" s="203">
        <v>24.07</v>
      </c>
      <c r="Q23" s="203">
        <v>9.2899999999999991</v>
      </c>
      <c r="R23" s="203">
        <v>18.05</v>
      </c>
      <c r="S23" s="203">
        <v>11.24</v>
      </c>
      <c r="T23" s="203">
        <v>0</v>
      </c>
      <c r="U23" s="203">
        <v>49.67</v>
      </c>
      <c r="V23" s="203">
        <v>8.82</v>
      </c>
      <c r="W23" s="203">
        <v>14.81</v>
      </c>
      <c r="X23" s="203">
        <v>62.82</v>
      </c>
      <c r="Y23" s="203">
        <v>0</v>
      </c>
      <c r="Z23" s="203">
        <v>105.11</v>
      </c>
      <c r="AA23" s="203">
        <v>28.96</v>
      </c>
      <c r="AB23" s="203">
        <v>0</v>
      </c>
      <c r="AC23" s="203">
        <v>13.57</v>
      </c>
      <c r="AD23" s="203">
        <v>0</v>
      </c>
      <c r="AE23" s="203">
        <v>0</v>
      </c>
      <c r="AF23" s="203">
        <v>0</v>
      </c>
      <c r="AG23" s="203">
        <v>33.950000000000003</v>
      </c>
      <c r="AH23" s="203">
        <v>0</v>
      </c>
      <c r="AI23" s="203">
        <v>9.9</v>
      </c>
      <c r="AJ23" s="203">
        <v>0</v>
      </c>
      <c r="AK23" s="203">
        <v>99.32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82.42</v>
      </c>
      <c r="L24" s="203">
        <v>63.02</v>
      </c>
      <c r="M24" s="203">
        <v>30.92</v>
      </c>
      <c r="N24" s="203">
        <v>50.3</v>
      </c>
      <c r="O24" s="203">
        <v>71.06</v>
      </c>
      <c r="P24" s="203">
        <v>24.07</v>
      </c>
      <c r="Q24" s="203">
        <v>9.2899999999999991</v>
      </c>
      <c r="R24" s="203">
        <v>18.05</v>
      </c>
      <c r="S24" s="203">
        <v>11.24</v>
      </c>
      <c r="T24" s="203">
        <v>0</v>
      </c>
      <c r="U24" s="203">
        <v>49.67</v>
      </c>
      <c r="V24" s="203">
        <v>8.82</v>
      </c>
      <c r="W24" s="203">
        <v>14.81</v>
      </c>
      <c r="X24" s="203">
        <v>62.82</v>
      </c>
      <c r="Y24" s="203">
        <v>0</v>
      </c>
      <c r="Z24" s="203">
        <v>105.11</v>
      </c>
      <c r="AA24" s="203">
        <v>28.96</v>
      </c>
      <c r="AB24" s="203">
        <v>0</v>
      </c>
      <c r="AC24" s="203">
        <v>13.57</v>
      </c>
      <c r="AD24" s="203">
        <v>0</v>
      </c>
      <c r="AE24" s="203">
        <v>0</v>
      </c>
      <c r="AF24" s="203">
        <v>0</v>
      </c>
      <c r="AG24" s="203">
        <v>33.950000000000003</v>
      </c>
      <c r="AH24" s="203">
        <v>0</v>
      </c>
      <c r="AI24" s="203">
        <v>9.9</v>
      </c>
      <c r="AJ24" s="203">
        <v>0</v>
      </c>
      <c r="AK24" s="203">
        <v>99.32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82.42</v>
      </c>
      <c r="L25" s="203">
        <v>63.02</v>
      </c>
      <c r="M25" s="203">
        <v>30.92</v>
      </c>
      <c r="N25" s="203">
        <v>50.3</v>
      </c>
      <c r="O25" s="203">
        <v>71.06</v>
      </c>
      <c r="P25" s="203">
        <v>24.07</v>
      </c>
      <c r="Q25" s="203">
        <v>9.2899999999999991</v>
      </c>
      <c r="R25" s="203">
        <v>18.05</v>
      </c>
      <c r="S25" s="203">
        <v>11.24</v>
      </c>
      <c r="T25" s="203">
        <v>0</v>
      </c>
      <c r="U25" s="203">
        <v>49.67</v>
      </c>
      <c r="V25" s="203">
        <v>8.82</v>
      </c>
      <c r="W25" s="203">
        <v>14.81</v>
      </c>
      <c r="X25" s="203">
        <v>62.82</v>
      </c>
      <c r="Y25" s="203">
        <v>0</v>
      </c>
      <c r="Z25" s="203">
        <v>105.11</v>
      </c>
      <c r="AA25" s="203">
        <v>28.96</v>
      </c>
      <c r="AB25" s="203">
        <v>0</v>
      </c>
      <c r="AC25" s="203">
        <v>13.57</v>
      </c>
      <c r="AD25" s="203">
        <v>0</v>
      </c>
      <c r="AE25" s="203">
        <v>0</v>
      </c>
      <c r="AF25" s="203">
        <v>0</v>
      </c>
      <c r="AG25" s="203">
        <v>33.950000000000003</v>
      </c>
      <c r="AH25" s="203">
        <v>0</v>
      </c>
      <c r="AI25" s="203">
        <v>9.9</v>
      </c>
      <c r="AJ25" s="203">
        <v>0</v>
      </c>
      <c r="AK25" s="203">
        <v>99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82.42</v>
      </c>
      <c r="L26" s="203">
        <v>63.02</v>
      </c>
      <c r="M26" s="203">
        <v>30.92</v>
      </c>
      <c r="N26" s="203">
        <v>50.3</v>
      </c>
      <c r="O26" s="203">
        <v>71.06</v>
      </c>
      <c r="P26" s="203">
        <v>24.07</v>
      </c>
      <c r="Q26" s="203">
        <v>9.2899999999999991</v>
      </c>
      <c r="R26" s="203">
        <v>18.05</v>
      </c>
      <c r="S26" s="203">
        <v>11.24</v>
      </c>
      <c r="T26" s="203">
        <v>0</v>
      </c>
      <c r="U26" s="203">
        <v>49.67</v>
      </c>
      <c r="V26" s="203">
        <v>8.82</v>
      </c>
      <c r="W26" s="203">
        <v>14.81</v>
      </c>
      <c r="X26" s="203">
        <v>62.82</v>
      </c>
      <c r="Y26" s="203">
        <v>0</v>
      </c>
      <c r="Z26" s="203">
        <v>105.11</v>
      </c>
      <c r="AA26" s="203">
        <v>28.96</v>
      </c>
      <c r="AB26" s="203">
        <v>0</v>
      </c>
      <c r="AC26" s="203">
        <v>13.57</v>
      </c>
      <c r="AD26" s="203">
        <v>0</v>
      </c>
      <c r="AE26" s="203">
        <v>0</v>
      </c>
      <c r="AF26" s="203">
        <v>0</v>
      </c>
      <c r="AG26" s="203">
        <v>33.950000000000003</v>
      </c>
      <c r="AH26" s="203">
        <v>0</v>
      </c>
      <c r="AI26" s="203">
        <v>9.9</v>
      </c>
      <c r="AJ26" s="203">
        <v>0</v>
      </c>
      <c r="AK26" s="203">
        <v>99.32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82.42</v>
      </c>
      <c r="L27" s="203">
        <v>63.02</v>
      </c>
      <c r="M27" s="203">
        <v>30.92</v>
      </c>
      <c r="N27" s="203">
        <v>50.3</v>
      </c>
      <c r="O27" s="203">
        <v>71.06</v>
      </c>
      <c r="P27" s="203">
        <v>24.07</v>
      </c>
      <c r="Q27" s="203">
        <v>9.2899999999999991</v>
      </c>
      <c r="R27" s="203">
        <v>18.05</v>
      </c>
      <c r="S27" s="203">
        <v>11.24</v>
      </c>
      <c r="T27" s="203">
        <v>0</v>
      </c>
      <c r="U27" s="203">
        <v>49.67</v>
      </c>
      <c r="V27" s="203">
        <v>8.82</v>
      </c>
      <c r="W27" s="203">
        <v>14.81</v>
      </c>
      <c r="X27" s="203">
        <v>62.82</v>
      </c>
      <c r="Y27" s="203">
        <v>0</v>
      </c>
      <c r="Z27" s="203">
        <v>105.11</v>
      </c>
      <c r="AA27" s="203">
        <v>28.96</v>
      </c>
      <c r="AB27" s="203">
        <v>0</v>
      </c>
      <c r="AC27" s="203">
        <v>13.57</v>
      </c>
      <c r="AD27" s="203">
        <v>0</v>
      </c>
      <c r="AE27" s="203">
        <v>0</v>
      </c>
      <c r="AF27" s="203">
        <v>0</v>
      </c>
      <c r="AG27" s="203">
        <v>33.950000000000003</v>
      </c>
      <c r="AH27" s="203">
        <v>0</v>
      </c>
      <c r="AI27" s="203">
        <v>10.18</v>
      </c>
      <c r="AJ27" s="203">
        <v>0</v>
      </c>
      <c r="AK27" s="203">
        <v>99.32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4.45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82.42</v>
      </c>
      <c r="L28" s="203">
        <v>63.02</v>
      </c>
      <c r="M28" s="203">
        <v>30.92</v>
      </c>
      <c r="N28" s="203">
        <v>50.3</v>
      </c>
      <c r="O28" s="203">
        <v>71.06</v>
      </c>
      <c r="P28" s="203">
        <v>24.07</v>
      </c>
      <c r="Q28" s="203">
        <v>9.2899999999999991</v>
      </c>
      <c r="R28" s="203">
        <v>18.05</v>
      </c>
      <c r="S28" s="203">
        <v>11.24</v>
      </c>
      <c r="T28" s="203">
        <v>0</v>
      </c>
      <c r="U28" s="203">
        <v>49.67</v>
      </c>
      <c r="V28" s="203">
        <v>8.82</v>
      </c>
      <c r="W28" s="203">
        <v>14.81</v>
      </c>
      <c r="X28" s="203">
        <v>62.82</v>
      </c>
      <c r="Y28" s="203">
        <v>0</v>
      </c>
      <c r="Z28" s="203">
        <v>105.11</v>
      </c>
      <c r="AA28" s="203">
        <v>28.96</v>
      </c>
      <c r="AB28" s="203">
        <v>0</v>
      </c>
      <c r="AC28" s="203">
        <v>13.57</v>
      </c>
      <c r="AD28" s="203">
        <v>0</v>
      </c>
      <c r="AE28" s="203">
        <v>0</v>
      </c>
      <c r="AF28" s="203">
        <v>0</v>
      </c>
      <c r="AG28" s="203">
        <v>33.950000000000003</v>
      </c>
      <c r="AH28" s="203">
        <v>0</v>
      </c>
      <c r="AI28" s="203">
        <v>10.18</v>
      </c>
      <c r="AJ28" s="203">
        <v>0</v>
      </c>
      <c r="AK28" s="203">
        <v>99.32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9.58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82.42</v>
      </c>
      <c r="L29" s="203">
        <v>63.02</v>
      </c>
      <c r="M29" s="203">
        <v>30.92</v>
      </c>
      <c r="N29" s="203">
        <v>50.3</v>
      </c>
      <c r="O29" s="203">
        <v>71.06</v>
      </c>
      <c r="P29" s="203">
        <v>24.07</v>
      </c>
      <c r="Q29" s="203">
        <v>9.2899999999999991</v>
      </c>
      <c r="R29" s="203">
        <v>18.05</v>
      </c>
      <c r="S29" s="203">
        <v>11.24</v>
      </c>
      <c r="T29" s="203">
        <v>0</v>
      </c>
      <c r="U29" s="203">
        <v>49.67</v>
      </c>
      <c r="V29" s="203">
        <v>8.82</v>
      </c>
      <c r="W29" s="203">
        <v>14.81</v>
      </c>
      <c r="X29" s="203">
        <v>62.82</v>
      </c>
      <c r="Y29" s="203">
        <v>0</v>
      </c>
      <c r="Z29" s="203">
        <v>105.11</v>
      </c>
      <c r="AA29" s="203">
        <v>28.96</v>
      </c>
      <c r="AB29" s="203">
        <v>0</v>
      </c>
      <c r="AC29" s="203">
        <v>13.57</v>
      </c>
      <c r="AD29" s="203">
        <v>0</v>
      </c>
      <c r="AE29" s="203">
        <v>0</v>
      </c>
      <c r="AF29" s="203">
        <v>0</v>
      </c>
      <c r="AG29" s="203">
        <v>33.950000000000003</v>
      </c>
      <c r="AH29" s="203">
        <v>0</v>
      </c>
      <c r="AI29" s="203">
        <v>10.18</v>
      </c>
      <c r="AJ29" s="203">
        <v>0</v>
      </c>
      <c r="AK29" s="203">
        <v>99.32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10.5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82.42</v>
      </c>
      <c r="L30" s="203">
        <v>63.02</v>
      </c>
      <c r="M30" s="203">
        <v>30.92</v>
      </c>
      <c r="N30" s="203">
        <v>50.3</v>
      </c>
      <c r="O30" s="203">
        <v>71.06</v>
      </c>
      <c r="P30" s="203">
        <v>24.07</v>
      </c>
      <c r="Q30" s="203">
        <v>9.2899999999999991</v>
      </c>
      <c r="R30" s="203">
        <v>18.05</v>
      </c>
      <c r="S30" s="203">
        <v>11.24</v>
      </c>
      <c r="T30" s="203">
        <v>0</v>
      </c>
      <c r="U30" s="203">
        <v>49.67</v>
      </c>
      <c r="V30" s="203">
        <v>8.82</v>
      </c>
      <c r="W30" s="203">
        <v>14.81</v>
      </c>
      <c r="X30" s="203">
        <v>62.82</v>
      </c>
      <c r="Y30" s="203">
        <v>0</v>
      </c>
      <c r="Z30" s="203">
        <v>105.11</v>
      </c>
      <c r="AA30" s="203">
        <v>28.96</v>
      </c>
      <c r="AB30" s="203">
        <v>0</v>
      </c>
      <c r="AC30" s="203">
        <v>13.57</v>
      </c>
      <c r="AD30" s="203">
        <v>0</v>
      </c>
      <c r="AE30" s="203">
        <v>0</v>
      </c>
      <c r="AF30" s="203">
        <v>0</v>
      </c>
      <c r="AG30" s="203">
        <v>33.950000000000003</v>
      </c>
      <c r="AH30" s="203">
        <v>0</v>
      </c>
      <c r="AI30" s="203">
        <v>10.18</v>
      </c>
      <c r="AJ30" s="203">
        <v>0</v>
      </c>
      <c r="AK30" s="203">
        <v>99.32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10.5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82.42</v>
      </c>
      <c r="L31" s="203">
        <v>63.02</v>
      </c>
      <c r="M31" s="203">
        <v>30.92</v>
      </c>
      <c r="N31" s="203">
        <v>50.3</v>
      </c>
      <c r="O31" s="203">
        <v>71.06</v>
      </c>
      <c r="P31" s="203">
        <v>24.07</v>
      </c>
      <c r="Q31" s="203">
        <v>9.2899999999999991</v>
      </c>
      <c r="R31" s="203">
        <v>18.05</v>
      </c>
      <c r="S31" s="203">
        <v>11.24</v>
      </c>
      <c r="T31" s="203">
        <v>0</v>
      </c>
      <c r="U31" s="203">
        <v>49.67</v>
      </c>
      <c r="V31" s="203">
        <v>7.73</v>
      </c>
      <c r="W31" s="203">
        <v>14.81</v>
      </c>
      <c r="X31" s="203">
        <v>62.82</v>
      </c>
      <c r="Y31" s="203">
        <v>0</v>
      </c>
      <c r="Z31" s="203">
        <v>105.11</v>
      </c>
      <c r="AA31" s="203">
        <v>28.96</v>
      </c>
      <c r="AB31" s="203">
        <v>0</v>
      </c>
      <c r="AC31" s="203">
        <v>13.57</v>
      </c>
      <c r="AD31" s="203">
        <v>0</v>
      </c>
      <c r="AE31" s="203">
        <v>0</v>
      </c>
      <c r="AF31" s="203">
        <v>0</v>
      </c>
      <c r="AG31" s="203">
        <v>33.950000000000003</v>
      </c>
      <c r="AH31" s="203">
        <v>0</v>
      </c>
      <c r="AI31" s="203">
        <v>10.18</v>
      </c>
      <c r="AJ31" s="203">
        <v>0</v>
      </c>
      <c r="AK31" s="203">
        <v>98.69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10.5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82.42</v>
      </c>
      <c r="L32" s="203">
        <v>63.02</v>
      </c>
      <c r="M32" s="203">
        <v>30.92</v>
      </c>
      <c r="N32" s="203">
        <v>50.3</v>
      </c>
      <c r="O32" s="203">
        <v>71.06</v>
      </c>
      <c r="P32" s="203">
        <v>24.07</v>
      </c>
      <c r="Q32" s="203">
        <v>9.2899999999999991</v>
      </c>
      <c r="R32" s="203">
        <v>18.05</v>
      </c>
      <c r="S32" s="203">
        <v>11.24</v>
      </c>
      <c r="T32" s="203">
        <v>0</v>
      </c>
      <c r="U32" s="203">
        <v>49.67</v>
      </c>
      <c r="V32" s="203">
        <v>7.73</v>
      </c>
      <c r="W32" s="203">
        <v>14.81</v>
      </c>
      <c r="X32" s="203">
        <v>62.82</v>
      </c>
      <c r="Y32" s="203">
        <v>0</v>
      </c>
      <c r="Z32" s="203">
        <v>105.11</v>
      </c>
      <c r="AA32" s="203">
        <v>28.96</v>
      </c>
      <c r="AB32" s="203">
        <v>0</v>
      </c>
      <c r="AC32" s="203">
        <v>13.57</v>
      </c>
      <c r="AD32" s="203">
        <v>0</v>
      </c>
      <c r="AE32" s="203">
        <v>0</v>
      </c>
      <c r="AF32" s="203">
        <v>0</v>
      </c>
      <c r="AG32" s="203">
        <v>33.950000000000003</v>
      </c>
      <c r="AH32" s="203">
        <v>0</v>
      </c>
      <c r="AI32" s="203">
        <v>10.18</v>
      </c>
      <c r="AJ32" s="203">
        <v>0</v>
      </c>
      <c r="AK32" s="203">
        <v>98.69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10.5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82.41</v>
      </c>
      <c r="L33" s="203">
        <v>63.02</v>
      </c>
      <c r="M33" s="203">
        <v>20.170000000000002</v>
      </c>
      <c r="N33" s="203">
        <v>50.3</v>
      </c>
      <c r="O33" s="203">
        <v>71.06</v>
      </c>
      <c r="P33" s="203">
        <v>24.07</v>
      </c>
      <c r="Q33" s="203">
        <v>9.2899999999999991</v>
      </c>
      <c r="R33" s="203">
        <v>18.05</v>
      </c>
      <c r="S33" s="203">
        <v>11.24</v>
      </c>
      <c r="T33" s="203">
        <v>0</v>
      </c>
      <c r="U33" s="203">
        <v>49.67</v>
      </c>
      <c r="V33" s="203">
        <v>7.73</v>
      </c>
      <c r="W33" s="203">
        <v>14.81</v>
      </c>
      <c r="X33" s="203">
        <v>62.82</v>
      </c>
      <c r="Y33" s="203">
        <v>0</v>
      </c>
      <c r="Z33" s="203">
        <v>105.11</v>
      </c>
      <c r="AA33" s="203">
        <v>28.96</v>
      </c>
      <c r="AB33" s="203">
        <v>0</v>
      </c>
      <c r="AC33" s="203">
        <v>13.57</v>
      </c>
      <c r="AD33" s="203">
        <v>0</v>
      </c>
      <c r="AE33" s="203">
        <v>0</v>
      </c>
      <c r="AF33" s="203">
        <v>0</v>
      </c>
      <c r="AG33" s="203">
        <v>33.950000000000003</v>
      </c>
      <c r="AH33" s="203">
        <v>0</v>
      </c>
      <c r="AI33" s="203">
        <v>10.18</v>
      </c>
      <c r="AJ33" s="203">
        <v>0</v>
      </c>
      <c r="AK33" s="203">
        <v>98.69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10.5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82.41</v>
      </c>
      <c r="L34" s="203">
        <v>63.02</v>
      </c>
      <c r="M34" s="203">
        <v>13.44</v>
      </c>
      <c r="N34" s="203">
        <v>50.3</v>
      </c>
      <c r="O34" s="203">
        <v>71.06</v>
      </c>
      <c r="P34" s="203">
        <v>24.07</v>
      </c>
      <c r="Q34" s="203">
        <v>9.2899999999999991</v>
      </c>
      <c r="R34" s="203">
        <v>18.05</v>
      </c>
      <c r="S34" s="203">
        <v>11.24</v>
      </c>
      <c r="T34" s="203">
        <v>0</v>
      </c>
      <c r="U34" s="203">
        <v>49.67</v>
      </c>
      <c r="V34" s="203">
        <v>7.73</v>
      </c>
      <c r="W34" s="203">
        <v>14.81</v>
      </c>
      <c r="X34" s="203">
        <v>62.82</v>
      </c>
      <c r="Y34" s="203">
        <v>0</v>
      </c>
      <c r="Z34" s="203">
        <v>105.11</v>
      </c>
      <c r="AA34" s="203">
        <v>28.96</v>
      </c>
      <c r="AB34" s="203">
        <v>0</v>
      </c>
      <c r="AC34" s="203">
        <v>13.57</v>
      </c>
      <c r="AD34" s="203">
        <v>0</v>
      </c>
      <c r="AE34" s="203">
        <v>0</v>
      </c>
      <c r="AF34" s="203">
        <v>0</v>
      </c>
      <c r="AG34" s="203">
        <v>33.950000000000003</v>
      </c>
      <c r="AH34" s="203">
        <v>0</v>
      </c>
      <c r="AI34" s="203">
        <v>10.18</v>
      </c>
      <c r="AJ34" s="203">
        <v>0</v>
      </c>
      <c r="AK34" s="203">
        <v>98.69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15.5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82.41</v>
      </c>
      <c r="L35" s="203">
        <v>65</v>
      </c>
      <c r="M35" s="203">
        <v>0</v>
      </c>
      <c r="N35" s="203">
        <v>50.3</v>
      </c>
      <c r="O35" s="203">
        <v>71.06</v>
      </c>
      <c r="P35" s="203">
        <v>24.07</v>
      </c>
      <c r="Q35" s="203">
        <v>9.2899999999999991</v>
      </c>
      <c r="R35" s="203">
        <v>18.05</v>
      </c>
      <c r="S35" s="203">
        <v>11.24</v>
      </c>
      <c r="T35" s="203">
        <v>0</v>
      </c>
      <c r="U35" s="203">
        <v>49.67</v>
      </c>
      <c r="V35" s="203">
        <v>7.97</v>
      </c>
      <c r="W35" s="203">
        <v>14.81</v>
      </c>
      <c r="X35" s="203">
        <v>62.82</v>
      </c>
      <c r="Y35" s="203">
        <v>0</v>
      </c>
      <c r="Z35" s="203">
        <v>105.11</v>
      </c>
      <c r="AA35" s="203">
        <v>29.66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33.950000000000003</v>
      </c>
      <c r="AH35" s="203">
        <v>0</v>
      </c>
      <c r="AI35" s="203">
        <v>9.6199999999999992</v>
      </c>
      <c r="AJ35" s="203">
        <v>0</v>
      </c>
      <c r="AK35" s="203">
        <v>99.62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33.5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82.41</v>
      </c>
      <c r="L36" s="203">
        <v>65</v>
      </c>
      <c r="M36" s="203">
        <v>0</v>
      </c>
      <c r="N36" s="203">
        <v>50.3</v>
      </c>
      <c r="O36" s="203">
        <v>71.06</v>
      </c>
      <c r="P36" s="203">
        <v>24.07</v>
      </c>
      <c r="Q36" s="203">
        <v>9.2899999999999991</v>
      </c>
      <c r="R36" s="203">
        <v>18.05</v>
      </c>
      <c r="S36" s="203">
        <v>11.24</v>
      </c>
      <c r="T36" s="203">
        <v>0</v>
      </c>
      <c r="U36" s="203">
        <v>49.67</v>
      </c>
      <c r="V36" s="203">
        <v>7.97</v>
      </c>
      <c r="W36" s="203">
        <v>14.81</v>
      </c>
      <c r="X36" s="203">
        <v>62.82</v>
      </c>
      <c r="Y36" s="203">
        <v>0</v>
      </c>
      <c r="Z36" s="203">
        <v>105.11</v>
      </c>
      <c r="AA36" s="203">
        <v>29.66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33.950000000000003</v>
      </c>
      <c r="AH36" s="203">
        <v>0</v>
      </c>
      <c r="AI36" s="203">
        <v>9.6199999999999992</v>
      </c>
      <c r="AJ36" s="203">
        <v>0</v>
      </c>
      <c r="AK36" s="203">
        <v>99.62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33.5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82.41</v>
      </c>
      <c r="L37" s="203">
        <v>65</v>
      </c>
      <c r="M37" s="203">
        <v>0</v>
      </c>
      <c r="N37" s="203">
        <v>50.3</v>
      </c>
      <c r="O37" s="203">
        <v>71.06</v>
      </c>
      <c r="P37" s="203">
        <v>24.07</v>
      </c>
      <c r="Q37" s="203">
        <v>9.2899999999999991</v>
      </c>
      <c r="R37" s="203">
        <v>18.05</v>
      </c>
      <c r="S37" s="203">
        <v>11.24</v>
      </c>
      <c r="T37" s="203">
        <v>0</v>
      </c>
      <c r="U37" s="203">
        <v>49.67</v>
      </c>
      <c r="V37" s="203">
        <v>7.73</v>
      </c>
      <c r="W37" s="203">
        <v>14.82</v>
      </c>
      <c r="X37" s="203">
        <v>62.82</v>
      </c>
      <c r="Y37" s="203">
        <v>0</v>
      </c>
      <c r="Z37" s="203">
        <v>94.6</v>
      </c>
      <c r="AA37" s="203">
        <v>29.66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33.950000000000003</v>
      </c>
      <c r="AH37" s="203">
        <v>0</v>
      </c>
      <c r="AI37" s="203">
        <v>9.6199999999999992</v>
      </c>
      <c r="AJ37" s="203">
        <v>0</v>
      </c>
      <c r="AK37" s="203">
        <v>99.62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33.5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82.41</v>
      </c>
      <c r="L38" s="203">
        <v>65</v>
      </c>
      <c r="M38" s="203">
        <v>0</v>
      </c>
      <c r="N38" s="203">
        <v>50.3</v>
      </c>
      <c r="O38" s="203">
        <v>71.06</v>
      </c>
      <c r="P38" s="203">
        <v>24.07</v>
      </c>
      <c r="Q38" s="203">
        <v>9.2899999999999991</v>
      </c>
      <c r="R38" s="203">
        <v>18.05</v>
      </c>
      <c r="S38" s="203">
        <v>11.24</v>
      </c>
      <c r="T38" s="203">
        <v>0</v>
      </c>
      <c r="U38" s="203">
        <v>49.67</v>
      </c>
      <c r="V38" s="203">
        <v>7.73</v>
      </c>
      <c r="W38" s="203">
        <v>14.82</v>
      </c>
      <c r="X38" s="203">
        <v>62.82</v>
      </c>
      <c r="Y38" s="203">
        <v>0</v>
      </c>
      <c r="Z38" s="203">
        <v>94.6</v>
      </c>
      <c r="AA38" s="203">
        <v>29.66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33.950000000000003</v>
      </c>
      <c r="AH38" s="203">
        <v>0</v>
      </c>
      <c r="AI38" s="203">
        <v>9.6199999999999992</v>
      </c>
      <c r="AJ38" s="203">
        <v>0</v>
      </c>
      <c r="AK38" s="203">
        <v>99.62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33.5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82.41</v>
      </c>
      <c r="L39" s="203">
        <v>65</v>
      </c>
      <c r="M39" s="203">
        <v>0</v>
      </c>
      <c r="N39" s="203">
        <v>50.3</v>
      </c>
      <c r="O39" s="203">
        <v>71.06</v>
      </c>
      <c r="P39" s="203">
        <v>24.07</v>
      </c>
      <c r="Q39" s="203">
        <v>9.2899999999999991</v>
      </c>
      <c r="R39" s="203">
        <v>18.05</v>
      </c>
      <c r="S39" s="203">
        <v>11.24</v>
      </c>
      <c r="T39" s="203">
        <v>0</v>
      </c>
      <c r="U39" s="203">
        <v>49.67</v>
      </c>
      <c r="V39" s="203">
        <v>7.73</v>
      </c>
      <c r="W39" s="203">
        <v>14.82</v>
      </c>
      <c r="X39" s="203">
        <v>62.82</v>
      </c>
      <c r="Y39" s="203">
        <v>0</v>
      </c>
      <c r="Z39" s="203">
        <v>94.6</v>
      </c>
      <c r="AA39" s="203">
        <v>29.66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33.950000000000003</v>
      </c>
      <c r="AH39" s="203">
        <v>0</v>
      </c>
      <c r="AI39" s="203">
        <v>9.6199999999999992</v>
      </c>
      <c r="AJ39" s="203">
        <v>0</v>
      </c>
      <c r="AK39" s="203">
        <v>99.62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38.5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82.41</v>
      </c>
      <c r="L40" s="203">
        <v>65</v>
      </c>
      <c r="M40" s="203">
        <v>0</v>
      </c>
      <c r="N40" s="203">
        <v>50.3</v>
      </c>
      <c r="O40" s="203">
        <v>71.06</v>
      </c>
      <c r="P40" s="203">
        <v>24.07</v>
      </c>
      <c r="Q40" s="203">
        <v>9.2899999999999991</v>
      </c>
      <c r="R40" s="203">
        <v>18.05</v>
      </c>
      <c r="S40" s="203">
        <v>11.24</v>
      </c>
      <c r="T40" s="203">
        <v>0</v>
      </c>
      <c r="U40" s="203">
        <v>49.67</v>
      </c>
      <c r="V40" s="203">
        <v>7.73</v>
      </c>
      <c r="W40" s="203">
        <v>14.82</v>
      </c>
      <c r="X40" s="203">
        <v>62.82</v>
      </c>
      <c r="Y40" s="203">
        <v>0</v>
      </c>
      <c r="Z40" s="203">
        <v>94.6</v>
      </c>
      <c r="AA40" s="203">
        <v>29.66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33.950000000000003</v>
      </c>
      <c r="AH40" s="203">
        <v>0</v>
      </c>
      <c r="AI40" s="203">
        <v>9.6199999999999992</v>
      </c>
      <c r="AJ40" s="203">
        <v>0</v>
      </c>
      <c r="AK40" s="203">
        <v>99.62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38.5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83.86</v>
      </c>
      <c r="L41" s="203">
        <v>65</v>
      </c>
      <c r="M41" s="203">
        <v>0</v>
      </c>
      <c r="N41" s="203">
        <v>50.3</v>
      </c>
      <c r="O41" s="203">
        <v>71.06</v>
      </c>
      <c r="P41" s="203">
        <v>24.07</v>
      </c>
      <c r="Q41" s="203">
        <v>4.8499999999999996</v>
      </c>
      <c r="R41" s="203">
        <v>7.76</v>
      </c>
      <c r="S41" s="203">
        <v>4.8499999999999996</v>
      </c>
      <c r="T41" s="203">
        <v>0</v>
      </c>
      <c r="U41" s="203">
        <v>49.67</v>
      </c>
      <c r="V41" s="203">
        <v>2.91</v>
      </c>
      <c r="W41" s="203">
        <v>14.82</v>
      </c>
      <c r="X41" s="203">
        <v>62.82</v>
      </c>
      <c r="Y41" s="203">
        <v>0</v>
      </c>
      <c r="Z41" s="203">
        <v>94.6</v>
      </c>
      <c r="AA41" s="203">
        <v>29.66</v>
      </c>
      <c r="AB41" s="203">
        <v>0</v>
      </c>
      <c r="AC41" s="203">
        <v>13.22</v>
      </c>
      <c r="AD41" s="203">
        <v>0</v>
      </c>
      <c r="AE41" s="203">
        <v>0</v>
      </c>
      <c r="AF41" s="203">
        <v>0</v>
      </c>
      <c r="AG41" s="203">
        <v>33.950000000000003</v>
      </c>
      <c r="AH41" s="203">
        <v>0</v>
      </c>
      <c r="AI41" s="203">
        <v>9.6199999999999992</v>
      </c>
      <c r="AJ41" s="203">
        <v>0</v>
      </c>
      <c r="AK41" s="203">
        <v>70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38.5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83.23</v>
      </c>
      <c r="L42" s="203">
        <v>65</v>
      </c>
      <c r="M42" s="203">
        <v>0</v>
      </c>
      <c r="N42" s="203">
        <v>50.3</v>
      </c>
      <c r="O42" s="203">
        <v>71.06</v>
      </c>
      <c r="P42" s="203">
        <v>24.07</v>
      </c>
      <c r="Q42" s="203">
        <v>4.8499999999999996</v>
      </c>
      <c r="R42" s="203">
        <v>7.76</v>
      </c>
      <c r="S42" s="203">
        <v>4.8499999999999996</v>
      </c>
      <c r="T42" s="203">
        <v>0</v>
      </c>
      <c r="U42" s="203">
        <v>49.67</v>
      </c>
      <c r="V42" s="203">
        <v>2.91</v>
      </c>
      <c r="W42" s="203">
        <v>14.82</v>
      </c>
      <c r="X42" s="203">
        <v>62.82</v>
      </c>
      <c r="Y42" s="203">
        <v>0</v>
      </c>
      <c r="Z42" s="203">
        <v>94.6</v>
      </c>
      <c r="AA42" s="203">
        <v>28.96</v>
      </c>
      <c r="AB42" s="203">
        <v>0</v>
      </c>
      <c r="AC42" s="203">
        <v>12.46</v>
      </c>
      <c r="AD42" s="203">
        <v>0</v>
      </c>
      <c r="AE42" s="203">
        <v>0</v>
      </c>
      <c r="AF42" s="203">
        <v>0</v>
      </c>
      <c r="AG42" s="203">
        <v>33.950000000000003</v>
      </c>
      <c r="AH42" s="203">
        <v>0</v>
      </c>
      <c r="AI42" s="203">
        <v>9.6199999999999992</v>
      </c>
      <c r="AJ42" s="203">
        <v>0</v>
      </c>
      <c r="AK42" s="203">
        <v>70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38.5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83.26</v>
      </c>
      <c r="L43" s="203">
        <v>65</v>
      </c>
      <c r="M43" s="203">
        <v>0</v>
      </c>
      <c r="N43" s="203">
        <v>50.3</v>
      </c>
      <c r="O43" s="203">
        <v>71.06</v>
      </c>
      <c r="P43" s="203">
        <v>24.07</v>
      </c>
      <c r="Q43" s="203">
        <v>4.8499999999999996</v>
      </c>
      <c r="R43" s="203">
        <v>7.76</v>
      </c>
      <c r="S43" s="203">
        <v>4.8499999999999996</v>
      </c>
      <c r="T43" s="203">
        <v>0</v>
      </c>
      <c r="U43" s="203">
        <v>49.67</v>
      </c>
      <c r="V43" s="203">
        <v>2.91</v>
      </c>
      <c r="W43" s="203">
        <v>14.82</v>
      </c>
      <c r="X43" s="203">
        <v>62.82</v>
      </c>
      <c r="Y43" s="203">
        <v>0</v>
      </c>
      <c r="Z43" s="203">
        <v>94.61</v>
      </c>
      <c r="AA43" s="203">
        <v>28.96</v>
      </c>
      <c r="AB43" s="203">
        <v>0</v>
      </c>
      <c r="AC43" s="203">
        <v>12.46</v>
      </c>
      <c r="AD43" s="203">
        <v>0</v>
      </c>
      <c r="AE43" s="203">
        <v>0</v>
      </c>
      <c r="AF43" s="203">
        <v>0</v>
      </c>
      <c r="AG43" s="203">
        <v>33.950000000000003</v>
      </c>
      <c r="AH43" s="203">
        <v>0</v>
      </c>
      <c r="AI43" s="203">
        <v>8.89</v>
      </c>
      <c r="AJ43" s="203">
        <v>0</v>
      </c>
      <c r="AK43" s="203">
        <v>70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38.5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83.23</v>
      </c>
      <c r="L44" s="203">
        <v>63.02</v>
      </c>
      <c r="M44" s="203">
        <v>0</v>
      </c>
      <c r="N44" s="203">
        <v>50.3</v>
      </c>
      <c r="O44" s="203">
        <v>71.06</v>
      </c>
      <c r="P44" s="203">
        <v>24.07</v>
      </c>
      <c r="Q44" s="203">
        <v>4.8499999999999996</v>
      </c>
      <c r="R44" s="203">
        <v>7.76</v>
      </c>
      <c r="S44" s="203">
        <v>4.8499999999999996</v>
      </c>
      <c r="T44" s="203">
        <v>0</v>
      </c>
      <c r="U44" s="203">
        <v>49.67</v>
      </c>
      <c r="V44" s="203">
        <v>2.91</v>
      </c>
      <c r="W44" s="203">
        <v>14.82</v>
      </c>
      <c r="X44" s="203">
        <v>62.82</v>
      </c>
      <c r="Y44" s="203">
        <v>0</v>
      </c>
      <c r="Z44" s="203">
        <v>94.61</v>
      </c>
      <c r="AA44" s="203">
        <v>28.96</v>
      </c>
      <c r="AB44" s="203">
        <v>0</v>
      </c>
      <c r="AC44" s="203">
        <v>12.46</v>
      </c>
      <c r="AD44" s="203">
        <v>0</v>
      </c>
      <c r="AE44" s="203">
        <v>0</v>
      </c>
      <c r="AF44" s="203">
        <v>0</v>
      </c>
      <c r="AG44" s="203">
        <v>33.950000000000003</v>
      </c>
      <c r="AH44" s="203">
        <v>0</v>
      </c>
      <c r="AI44" s="203">
        <v>8.93</v>
      </c>
      <c r="AJ44" s="203">
        <v>0</v>
      </c>
      <c r="AK44" s="203">
        <v>70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38.5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83.16</v>
      </c>
      <c r="L45" s="203">
        <v>63.02</v>
      </c>
      <c r="M45" s="203">
        <v>0</v>
      </c>
      <c r="N45" s="203">
        <v>50.3</v>
      </c>
      <c r="O45" s="203">
        <v>71.06</v>
      </c>
      <c r="P45" s="203">
        <v>24.07</v>
      </c>
      <c r="Q45" s="203">
        <v>4.8499999999999996</v>
      </c>
      <c r="R45" s="203">
        <v>7.76</v>
      </c>
      <c r="S45" s="203">
        <v>4.8499999999999996</v>
      </c>
      <c r="T45" s="203">
        <v>0</v>
      </c>
      <c r="U45" s="203">
        <v>49.67</v>
      </c>
      <c r="V45" s="203">
        <v>2.91</v>
      </c>
      <c r="W45" s="203">
        <v>14.82</v>
      </c>
      <c r="X45" s="203">
        <v>62.82</v>
      </c>
      <c r="Y45" s="203">
        <v>0</v>
      </c>
      <c r="Z45" s="203">
        <v>94.61</v>
      </c>
      <c r="AA45" s="203">
        <v>28.96</v>
      </c>
      <c r="AB45" s="203">
        <v>0</v>
      </c>
      <c r="AC45" s="203">
        <v>12</v>
      </c>
      <c r="AD45" s="203">
        <v>0</v>
      </c>
      <c r="AE45" s="203">
        <v>0</v>
      </c>
      <c r="AF45" s="203">
        <v>0</v>
      </c>
      <c r="AG45" s="203">
        <v>33.950000000000003</v>
      </c>
      <c r="AH45" s="203">
        <v>0</v>
      </c>
      <c r="AI45" s="203">
        <v>8.93</v>
      </c>
      <c r="AJ45" s="203">
        <v>0</v>
      </c>
      <c r="AK45" s="203">
        <v>70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38.5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83.23</v>
      </c>
      <c r="L46" s="203">
        <v>63.02</v>
      </c>
      <c r="M46" s="203">
        <v>0</v>
      </c>
      <c r="N46" s="203">
        <v>50.3</v>
      </c>
      <c r="O46" s="203">
        <v>71.06</v>
      </c>
      <c r="P46" s="203">
        <v>24.07</v>
      </c>
      <c r="Q46" s="203">
        <v>4.8499999999999996</v>
      </c>
      <c r="R46" s="203">
        <v>7.76</v>
      </c>
      <c r="S46" s="203">
        <v>4.8499999999999996</v>
      </c>
      <c r="T46" s="203">
        <v>0</v>
      </c>
      <c r="U46" s="203">
        <v>49.67</v>
      </c>
      <c r="V46" s="203">
        <v>2.91</v>
      </c>
      <c r="W46" s="203">
        <v>14.82</v>
      </c>
      <c r="X46" s="203">
        <v>62.82</v>
      </c>
      <c r="Y46" s="203">
        <v>0</v>
      </c>
      <c r="Z46" s="203">
        <v>94.61</v>
      </c>
      <c r="AA46" s="203">
        <v>28.96</v>
      </c>
      <c r="AB46" s="203">
        <v>0</v>
      </c>
      <c r="AC46" s="203">
        <v>12</v>
      </c>
      <c r="AD46" s="203">
        <v>0</v>
      </c>
      <c r="AE46" s="203">
        <v>0</v>
      </c>
      <c r="AF46" s="203">
        <v>0</v>
      </c>
      <c r="AG46" s="203">
        <v>33.950000000000003</v>
      </c>
      <c r="AH46" s="203">
        <v>0</v>
      </c>
      <c r="AI46" s="203">
        <v>8.93</v>
      </c>
      <c r="AJ46" s="203">
        <v>0</v>
      </c>
      <c r="AK46" s="203">
        <v>70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38.5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82.41</v>
      </c>
      <c r="L47" s="203">
        <v>65</v>
      </c>
      <c r="M47" s="203">
        <v>0</v>
      </c>
      <c r="N47" s="203">
        <v>50.3</v>
      </c>
      <c r="O47" s="203">
        <v>71.06</v>
      </c>
      <c r="P47" s="203">
        <v>24.07</v>
      </c>
      <c r="Q47" s="203">
        <v>0</v>
      </c>
      <c r="R47" s="203">
        <v>0</v>
      </c>
      <c r="S47" s="203">
        <v>0</v>
      </c>
      <c r="T47" s="203">
        <v>0</v>
      </c>
      <c r="U47" s="203">
        <v>49.67</v>
      </c>
      <c r="V47" s="203">
        <v>1.74</v>
      </c>
      <c r="W47" s="203">
        <v>14.82</v>
      </c>
      <c r="X47" s="203">
        <v>62.82</v>
      </c>
      <c r="Y47" s="203">
        <v>0</v>
      </c>
      <c r="Z47" s="203">
        <v>94.61</v>
      </c>
      <c r="AA47" s="203">
        <v>28.96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33.950000000000003</v>
      </c>
      <c r="AH47" s="203">
        <v>0</v>
      </c>
      <c r="AI47" s="203">
        <v>7.41</v>
      </c>
      <c r="AJ47" s="203">
        <v>0</v>
      </c>
      <c r="AK47" s="203">
        <v>70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38.5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82.41</v>
      </c>
      <c r="L48" s="203">
        <v>63.09</v>
      </c>
      <c r="M48" s="203">
        <v>0</v>
      </c>
      <c r="N48" s="203">
        <v>50.3</v>
      </c>
      <c r="O48" s="203">
        <v>71.06</v>
      </c>
      <c r="P48" s="203">
        <v>24.07</v>
      </c>
      <c r="Q48" s="203">
        <v>0</v>
      </c>
      <c r="R48" s="203">
        <v>0</v>
      </c>
      <c r="S48" s="203">
        <v>0</v>
      </c>
      <c r="T48" s="203">
        <v>0</v>
      </c>
      <c r="U48" s="203">
        <v>49.67</v>
      </c>
      <c r="V48" s="203">
        <v>1.74</v>
      </c>
      <c r="W48" s="203">
        <v>14.82</v>
      </c>
      <c r="X48" s="203">
        <v>62.82</v>
      </c>
      <c r="Y48" s="203">
        <v>0</v>
      </c>
      <c r="Z48" s="203">
        <v>94.61</v>
      </c>
      <c r="AA48" s="203">
        <v>28.96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33.950000000000003</v>
      </c>
      <c r="AH48" s="203">
        <v>0</v>
      </c>
      <c r="AI48" s="203">
        <v>7.41</v>
      </c>
      <c r="AJ48" s="203">
        <v>0</v>
      </c>
      <c r="AK48" s="203">
        <v>70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38.5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82.41</v>
      </c>
      <c r="L49" s="203">
        <v>63.02</v>
      </c>
      <c r="M49" s="203">
        <v>0</v>
      </c>
      <c r="N49" s="203">
        <v>50.3</v>
      </c>
      <c r="O49" s="203">
        <v>71.06</v>
      </c>
      <c r="P49" s="203">
        <v>24.07</v>
      </c>
      <c r="Q49" s="203">
        <v>0</v>
      </c>
      <c r="R49" s="203">
        <v>0</v>
      </c>
      <c r="S49" s="203">
        <v>0</v>
      </c>
      <c r="T49" s="203">
        <v>0</v>
      </c>
      <c r="U49" s="203">
        <v>49.67</v>
      </c>
      <c r="V49" s="203">
        <v>1.74</v>
      </c>
      <c r="W49" s="203">
        <v>14.82</v>
      </c>
      <c r="X49" s="203">
        <v>62.82</v>
      </c>
      <c r="Y49" s="203">
        <v>0</v>
      </c>
      <c r="Z49" s="203">
        <v>94.61</v>
      </c>
      <c r="AA49" s="203">
        <v>28.96</v>
      </c>
      <c r="AB49" s="203">
        <v>0</v>
      </c>
      <c r="AC49" s="203">
        <v>12</v>
      </c>
      <c r="AD49" s="203">
        <v>0</v>
      </c>
      <c r="AE49" s="203">
        <v>0</v>
      </c>
      <c r="AF49" s="203">
        <v>0</v>
      </c>
      <c r="AG49" s="203">
        <v>33.950000000000003</v>
      </c>
      <c r="AH49" s="203">
        <v>0</v>
      </c>
      <c r="AI49" s="203">
        <v>7</v>
      </c>
      <c r="AJ49" s="203">
        <v>0</v>
      </c>
      <c r="AK49" s="203">
        <v>70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38.5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82.41</v>
      </c>
      <c r="L50" s="203">
        <v>63.02</v>
      </c>
      <c r="M50" s="203">
        <v>0</v>
      </c>
      <c r="N50" s="203">
        <v>50.3</v>
      </c>
      <c r="O50" s="203">
        <v>71.06</v>
      </c>
      <c r="P50" s="203">
        <v>24.07</v>
      </c>
      <c r="Q50" s="203">
        <v>0</v>
      </c>
      <c r="R50" s="203">
        <v>0</v>
      </c>
      <c r="S50" s="203">
        <v>0</v>
      </c>
      <c r="T50" s="203">
        <v>0</v>
      </c>
      <c r="U50" s="203">
        <v>49.67</v>
      </c>
      <c r="V50" s="203">
        <v>1.74</v>
      </c>
      <c r="W50" s="203">
        <v>14.82</v>
      </c>
      <c r="X50" s="203">
        <v>62.82</v>
      </c>
      <c r="Y50" s="203">
        <v>0</v>
      </c>
      <c r="Z50" s="203">
        <v>94.61</v>
      </c>
      <c r="AA50" s="203">
        <v>28.96</v>
      </c>
      <c r="AB50" s="203">
        <v>0</v>
      </c>
      <c r="AC50" s="203">
        <v>12</v>
      </c>
      <c r="AD50" s="203">
        <v>0</v>
      </c>
      <c r="AE50" s="203">
        <v>0</v>
      </c>
      <c r="AF50" s="203">
        <v>0</v>
      </c>
      <c r="AG50" s="203">
        <v>33.950000000000003</v>
      </c>
      <c r="AH50" s="203">
        <v>0</v>
      </c>
      <c r="AI50" s="203">
        <v>7.41</v>
      </c>
      <c r="AJ50" s="203">
        <v>0</v>
      </c>
      <c r="AK50" s="203">
        <v>70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38.5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82.41</v>
      </c>
      <c r="L51" s="203">
        <v>63.02</v>
      </c>
      <c r="M51" s="203">
        <v>0</v>
      </c>
      <c r="N51" s="203">
        <v>50.3</v>
      </c>
      <c r="O51" s="203">
        <v>71.06</v>
      </c>
      <c r="P51" s="203">
        <v>24.07</v>
      </c>
      <c r="Q51" s="203">
        <v>0</v>
      </c>
      <c r="R51" s="203">
        <v>0</v>
      </c>
      <c r="S51" s="203">
        <v>3.13</v>
      </c>
      <c r="T51" s="203">
        <v>0</v>
      </c>
      <c r="U51" s="203">
        <v>49.67</v>
      </c>
      <c r="V51" s="203">
        <v>1.74</v>
      </c>
      <c r="W51" s="203">
        <v>14.82</v>
      </c>
      <c r="X51" s="203">
        <v>62.82</v>
      </c>
      <c r="Y51" s="203">
        <v>0</v>
      </c>
      <c r="Z51" s="203">
        <v>94.61</v>
      </c>
      <c r="AA51" s="203">
        <v>28.96</v>
      </c>
      <c r="AB51" s="203">
        <v>0</v>
      </c>
      <c r="AC51" s="203">
        <v>12</v>
      </c>
      <c r="AD51" s="203">
        <v>0</v>
      </c>
      <c r="AE51" s="203">
        <v>0</v>
      </c>
      <c r="AF51" s="203">
        <v>0</v>
      </c>
      <c r="AG51" s="203">
        <v>33.950000000000003</v>
      </c>
      <c r="AH51" s="203">
        <v>0</v>
      </c>
      <c r="AI51" s="203">
        <v>7.41</v>
      </c>
      <c r="AJ51" s="203">
        <v>0</v>
      </c>
      <c r="AK51" s="203">
        <v>70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38.5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82.41</v>
      </c>
      <c r="L52" s="203">
        <v>63.02</v>
      </c>
      <c r="M52" s="203">
        <v>0</v>
      </c>
      <c r="N52" s="203">
        <v>50.3</v>
      </c>
      <c r="O52" s="203">
        <v>71.06</v>
      </c>
      <c r="P52" s="203">
        <v>24.07</v>
      </c>
      <c r="Q52" s="203">
        <v>0</v>
      </c>
      <c r="R52" s="203">
        <v>0</v>
      </c>
      <c r="S52" s="203">
        <v>3.13</v>
      </c>
      <c r="T52" s="203">
        <v>0</v>
      </c>
      <c r="U52" s="203">
        <v>49.67</v>
      </c>
      <c r="V52" s="203">
        <v>1.74</v>
      </c>
      <c r="W52" s="203">
        <v>14.82</v>
      </c>
      <c r="X52" s="203">
        <v>62.82</v>
      </c>
      <c r="Y52" s="203">
        <v>0</v>
      </c>
      <c r="Z52" s="203">
        <v>94.61</v>
      </c>
      <c r="AA52" s="203">
        <v>28.96</v>
      </c>
      <c r="AB52" s="203">
        <v>0</v>
      </c>
      <c r="AC52" s="203">
        <v>12</v>
      </c>
      <c r="AD52" s="203">
        <v>0</v>
      </c>
      <c r="AE52" s="203">
        <v>0</v>
      </c>
      <c r="AF52" s="203">
        <v>0</v>
      </c>
      <c r="AG52" s="203">
        <v>33.950000000000003</v>
      </c>
      <c r="AH52" s="203">
        <v>0</v>
      </c>
      <c r="AI52" s="203">
        <v>7.41</v>
      </c>
      <c r="AJ52" s="203">
        <v>0</v>
      </c>
      <c r="AK52" s="203">
        <v>70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38.5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82.41</v>
      </c>
      <c r="L53" s="203">
        <v>63.02</v>
      </c>
      <c r="M53" s="203">
        <v>0</v>
      </c>
      <c r="N53" s="203">
        <v>50.3</v>
      </c>
      <c r="O53" s="203">
        <v>71.06</v>
      </c>
      <c r="P53" s="203">
        <v>24.07</v>
      </c>
      <c r="Q53" s="203">
        <v>0</v>
      </c>
      <c r="R53" s="203">
        <v>2.36</v>
      </c>
      <c r="S53" s="203">
        <v>3.4</v>
      </c>
      <c r="T53" s="203">
        <v>0</v>
      </c>
      <c r="U53" s="203">
        <v>49.19</v>
      </c>
      <c r="V53" s="203">
        <v>1.74</v>
      </c>
      <c r="W53" s="203">
        <v>14.82</v>
      </c>
      <c r="X53" s="203">
        <v>62.82</v>
      </c>
      <c r="Y53" s="203">
        <v>0</v>
      </c>
      <c r="Z53" s="203">
        <v>94.61</v>
      </c>
      <c r="AA53" s="203">
        <v>28.96</v>
      </c>
      <c r="AB53" s="203">
        <v>0</v>
      </c>
      <c r="AC53" s="203">
        <v>12</v>
      </c>
      <c r="AD53" s="203">
        <v>0</v>
      </c>
      <c r="AE53" s="203">
        <v>0</v>
      </c>
      <c r="AF53" s="203">
        <v>0</v>
      </c>
      <c r="AG53" s="203">
        <v>33.950000000000003</v>
      </c>
      <c r="AH53" s="203">
        <v>0</v>
      </c>
      <c r="AI53" s="203">
        <v>7.41</v>
      </c>
      <c r="AJ53" s="203">
        <v>0</v>
      </c>
      <c r="AK53" s="203">
        <v>70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38.5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82.41</v>
      </c>
      <c r="L54" s="203">
        <v>63.02</v>
      </c>
      <c r="M54" s="203">
        <v>0</v>
      </c>
      <c r="N54" s="203">
        <v>50.3</v>
      </c>
      <c r="O54" s="203">
        <v>71.06</v>
      </c>
      <c r="P54" s="203">
        <v>24.07</v>
      </c>
      <c r="Q54" s="203">
        <v>0</v>
      </c>
      <c r="R54" s="203">
        <v>2.36</v>
      </c>
      <c r="S54" s="203">
        <v>3.4</v>
      </c>
      <c r="T54" s="203">
        <v>0</v>
      </c>
      <c r="U54" s="203">
        <v>49.19</v>
      </c>
      <c r="V54" s="203">
        <v>1.74</v>
      </c>
      <c r="W54" s="203">
        <v>14.82</v>
      </c>
      <c r="X54" s="203">
        <v>62.82</v>
      </c>
      <c r="Y54" s="203">
        <v>0</v>
      </c>
      <c r="Z54" s="203">
        <v>94.61</v>
      </c>
      <c r="AA54" s="203">
        <v>28.96</v>
      </c>
      <c r="AB54" s="203">
        <v>0</v>
      </c>
      <c r="AC54" s="203">
        <v>12</v>
      </c>
      <c r="AD54" s="203">
        <v>0</v>
      </c>
      <c r="AE54" s="203">
        <v>0</v>
      </c>
      <c r="AF54" s="203">
        <v>0</v>
      </c>
      <c r="AG54" s="203">
        <v>33.950000000000003</v>
      </c>
      <c r="AH54" s="203">
        <v>0</v>
      </c>
      <c r="AI54" s="203">
        <v>7.41</v>
      </c>
      <c r="AJ54" s="203">
        <v>0</v>
      </c>
      <c r="AK54" s="203">
        <v>70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38.5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96.96</v>
      </c>
      <c r="L55" s="203">
        <v>64.16</v>
      </c>
      <c r="M55" s="203">
        <v>0</v>
      </c>
      <c r="N55" s="203">
        <v>50.3</v>
      </c>
      <c r="O55" s="203">
        <v>71.06</v>
      </c>
      <c r="P55" s="203">
        <v>24.07</v>
      </c>
      <c r="Q55" s="203">
        <v>9.2899999999999991</v>
      </c>
      <c r="R55" s="203">
        <v>18.059999999999999</v>
      </c>
      <c r="S55" s="203">
        <v>11.24</v>
      </c>
      <c r="T55" s="203">
        <v>0</v>
      </c>
      <c r="U55" s="203">
        <v>49.19</v>
      </c>
      <c r="V55" s="203">
        <v>7.73</v>
      </c>
      <c r="W55" s="203">
        <v>14.81</v>
      </c>
      <c r="X55" s="203">
        <v>62.82</v>
      </c>
      <c r="Y55" s="203">
        <v>0</v>
      </c>
      <c r="Z55" s="203">
        <v>94.61</v>
      </c>
      <c r="AA55" s="203">
        <v>28.96</v>
      </c>
      <c r="AB55" s="203">
        <v>0</v>
      </c>
      <c r="AC55" s="203">
        <v>12</v>
      </c>
      <c r="AD55" s="203">
        <v>0</v>
      </c>
      <c r="AE55" s="203">
        <v>0</v>
      </c>
      <c r="AF55" s="203">
        <v>0</v>
      </c>
      <c r="AG55" s="203">
        <v>33.950000000000003</v>
      </c>
      <c r="AH55" s="203">
        <v>0</v>
      </c>
      <c r="AI55" s="203">
        <v>6</v>
      </c>
      <c r="AJ55" s="203">
        <v>0</v>
      </c>
      <c r="AK55" s="203">
        <v>99.62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38.5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155.9</v>
      </c>
      <c r="L56" s="203">
        <v>64.88</v>
      </c>
      <c r="M56" s="203">
        <v>0</v>
      </c>
      <c r="N56" s="203">
        <v>50.3</v>
      </c>
      <c r="O56" s="203">
        <v>71.06</v>
      </c>
      <c r="P56" s="203">
        <v>24.07</v>
      </c>
      <c r="Q56" s="203">
        <v>9.2899999999999991</v>
      </c>
      <c r="R56" s="203">
        <v>18.059999999999999</v>
      </c>
      <c r="S56" s="203">
        <v>11.24</v>
      </c>
      <c r="T56" s="203">
        <v>0</v>
      </c>
      <c r="U56" s="203">
        <v>49.19</v>
      </c>
      <c r="V56" s="203">
        <v>7.73</v>
      </c>
      <c r="W56" s="203">
        <v>14.81</v>
      </c>
      <c r="X56" s="203">
        <v>62.82</v>
      </c>
      <c r="Y56" s="203">
        <v>0</v>
      </c>
      <c r="Z56" s="203">
        <v>94.61</v>
      </c>
      <c r="AA56" s="203">
        <v>28.96</v>
      </c>
      <c r="AB56" s="203">
        <v>0</v>
      </c>
      <c r="AC56" s="203">
        <v>12</v>
      </c>
      <c r="AD56" s="203">
        <v>0</v>
      </c>
      <c r="AE56" s="203">
        <v>0</v>
      </c>
      <c r="AF56" s="203">
        <v>0</v>
      </c>
      <c r="AG56" s="203">
        <v>33.950000000000003</v>
      </c>
      <c r="AH56" s="203">
        <v>0</v>
      </c>
      <c r="AI56" s="203">
        <v>6</v>
      </c>
      <c r="AJ56" s="203">
        <v>0</v>
      </c>
      <c r="AK56" s="203">
        <v>99.62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38.5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155.9</v>
      </c>
      <c r="L57" s="203">
        <v>63.02</v>
      </c>
      <c r="M57" s="203">
        <v>0</v>
      </c>
      <c r="N57" s="203">
        <v>50.3</v>
      </c>
      <c r="O57" s="203">
        <v>71.06</v>
      </c>
      <c r="P57" s="203">
        <v>24.07</v>
      </c>
      <c r="Q57" s="203">
        <v>9.2899999999999991</v>
      </c>
      <c r="R57" s="203">
        <v>18.059999999999999</v>
      </c>
      <c r="S57" s="203">
        <v>11.24</v>
      </c>
      <c r="T57" s="203">
        <v>0</v>
      </c>
      <c r="U57" s="203">
        <v>49.19</v>
      </c>
      <c r="V57" s="203">
        <v>7.73</v>
      </c>
      <c r="W57" s="203">
        <v>14.81</v>
      </c>
      <c r="X57" s="203">
        <v>62.82</v>
      </c>
      <c r="Y57" s="203">
        <v>0</v>
      </c>
      <c r="Z57" s="203">
        <v>94.61</v>
      </c>
      <c r="AA57" s="203">
        <v>28.96</v>
      </c>
      <c r="AB57" s="203">
        <v>0</v>
      </c>
      <c r="AC57" s="203">
        <v>12</v>
      </c>
      <c r="AD57" s="203">
        <v>0</v>
      </c>
      <c r="AE57" s="203">
        <v>0</v>
      </c>
      <c r="AF57" s="203">
        <v>0</v>
      </c>
      <c r="AG57" s="203">
        <v>33.950000000000003</v>
      </c>
      <c r="AH57" s="203">
        <v>0</v>
      </c>
      <c r="AI57" s="203">
        <v>6</v>
      </c>
      <c r="AJ57" s="203">
        <v>0</v>
      </c>
      <c r="AK57" s="203">
        <v>99.62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38.5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155.9</v>
      </c>
      <c r="L58" s="203">
        <v>63.02</v>
      </c>
      <c r="M58" s="203">
        <v>0</v>
      </c>
      <c r="N58" s="203">
        <v>50.3</v>
      </c>
      <c r="O58" s="203">
        <v>71.06</v>
      </c>
      <c r="P58" s="203">
        <v>24.07</v>
      </c>
      <c r="Q58" s="203">
        <v>9.2899999999999991</v>
      </c>
      <c r="R58" s="203">
        <v>18.059999999999999</v>
      </c>
      <c r="S58" s="203">
        <v>11.24</v>
      </c>
      <c r="T58" s="203">
        <v>0</v>
      </c>
      <c r="U58" s="203">
        <v>49.19</v>
      </c>
      <c r="V58" s="203">
        <v>7.73</v>
      </c>
      <c r="W58" s="203">
        <v>14.81</v>
      </c>
      <c r="X58" s="203">
        <v>62.82</v>
      </c>
      <c r="Y58" s="203">
        <v>0</v>
      </c>
      <c r="Z58" s="203">
        <v>94.61</v>
      </c>
      <c r="AA58" s="203">
        <v>28.96</v>
      </c>
      <c r="AB58" s="203">
        <v>0</v>
      </c>
      <c r="AC58" s="203">
        <v>12</v>
      </c>
      <c r="AD58" s="203">
        <v>0</v>
      </c>
      <c r="AE58" s="203">
        <v>0</v>
      </c>
      <c r="AF58" s="203">
        <v>0</v>
      </c>
      <c r="AG58" s="203">
        <v>33.950000000000003</v>
      </c>
      <c r="AH58" s="203">
        <v>0</v>
      </c>
      <c r="AI58" s="203">
        <v>6</v>
      </c>
      <c r="AJ58" s="203">
        <v>0</v>
      </c>
      <c r="AK58" s="203">
        <v>99.62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38.5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87.26</v>
      </c>
      <c r="L59" s="203">
        <v>63.02</v>
      </c>
      <c r="M59" s="203">
        <v>0</v>
      </c>
      <c r="N59" s="203">
        <v>50.3</v>
      </c>
      <c r="O59" s="203">
        <v>71.06</v>
      </c>
      <c r="P59" s="203">
        <v>24.07</v>
      </c>
      <c r="Q59" s="203">
        <v>9.2899999999999991</v>
      </c>
      <c r="R59" s="203">
        <v>18.05</v>
      </c>
      <c r="S59" s="203">
        <v>11.24</v>
      </c>
      <c r="T59" s="203">
        <v>0</v>
      </c>
      <c r="U59" s="203">
        <v>49.19</v>
      </c>
      <c r="V59" s="203">
        <v>7.73</v>
      </c>
      <c r="W59" s="203">
        <v>14.81</v>
      </c>
      <c r="X59" s="203">
        <v>62.82</v>
      </c>
      <c r="Y59" s="203">
        <v>0</v>
      </c>
      <c r="Z59" s="203">
        <v>94.6</v>
      </c>
      <c r="AA59" s="203">
        <v>28.96</v>
      </c>
      <c r="AB59" s="203">
        <v>0</v>
      </c>
      <c r="AC59" s="203">
        <v>12</v>
      </c>
      <c r="AD59" s="203">
        <v>0</v>
      </c>
      <c r="AE59" s="203">
        <v>0</v>
      </c>
      <c r="AF59" s="203">
        <v>0</v>
      </c>
      <c r="AG59" s="203">
        <v>33.950000000000003</v>
      </c>
      <c r="AH59" s="203">
        <v>0</v>
      </c>
      <c r="AI59" s="203">
        <v>6</v>
      </c>
      <c r="AJ59" s="203">
        <v>0</v>
      </c>
      <c r="AK59" s="203">
        <v>99.62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38.5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155.9</v>
      </c>
      <c r="L60" s="203">
        <v>63.02</v>
      </c>
      <c r="M60" s="203">
        <v>0</v>
      </c>
      <c r="N60" s="203">
        <v>50.3</v>
      </c>
      <c r="O60" s="203">
        <v>71.06</v>
      </c>
      <c r="P60" s="203">
        <v>24.07</v>
      </c>
      <c r="Q60" s="203">
        <v>9.2899999999999991</v>
      </c>
      <c r="R60" s="203">
        <v>18.05</v>
      </c>
      <c r="S60" s="203">
        <v>11.24</v>
      </c>
      <c r="T60" s="203">
        <v>0</v>
      </c>
      <c r="U60" s="203">
        <v>49.19</v>
      </c>
      <c r="V60" s="203">
        <v>7.73</v>
      </c>
      <c r="W60" s="203">
        <v>14.81</v>
      </c>
      <c r="X60" s="203">
        <v>62.82</v>
      </c>
      <c r="Y60" s="203">
        <v>0</v>
      </c>
      <c r="Z60" s="203">
        <v>94.6</v>
      </c>
      <c r="AA60" s="203">
        <v>28.96</v>
      </c>
      <c r="AB60" s="203">
        <v>0</v>
      </c>
      <c r="AC60" s="203">
        <v>12</v>
      </c>
      <c r="AD60" s="203">
        <v>0</v>
      </c>
      <c r="AE60" s="203">
        <v>0</v>
      </c>
      <c r="AF60" s="203">
        <v>0</v>
      </c>
      <c r="AG60" s="203">
        <v>33.950000000000003</v>
      </c>
      <c r="AH60" s="203">
        <v>0</v>
      </c>
      <c r="AI60" s="203">
        <v>6</v>
      </c>
      <c r="AJ60" s="203">
        <v>0</v>
      </c>
      <c r="AK60" s="203">
        <v>99.62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38.5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155.9</v>
      </c>
      <c r="L61" s="203">
        <v>63.02</v>
      </c>
      <c r="M61" s="203">
        <v>0</v>
      </c>
      <c r="N61" s="203">
        <v>50.3</v>
      </c>
      <c r="O61" s="203">
        <v>71.06</v>
      </c>
      <c r="P61" s="203">
        <v>24.07</v>
      </c>
      <c r="Q61" s="203">
        <v>9.2899999999999991</v>
      </c>
      <c r="R61" s="203">
        <v>18.05</v>
      </c>
      <c r="S61" s="203">
        <v>11.24</v>
      </c>
      <c r="T61" s="203">
        <v>0</v>
      </c>
      <c r="U61" s="203">
        <v>49.19</v>
      </c>
      <c r="V61" s="203">
        <v>7.73</v>
      </c>
      <c r="W61" s="203">
        <v>14.81</v>
      </c>
      <c r="X61" s="203">
        <v>62.82</v>
      </c>
      <c r="Y61" s="203">
        <v>0</v>
      </c>
      <c r="Z61" s="203">
        <v>94.6</v>
      </c>
      <c r="AA61" s="203">
        <v>28.96</v>
      </c>
      <c r="AB61" s="203">
        <v>0</v>
      </c>
      <c r="AC61" s="203">
        <v>12</v>
      </c>
      <c r="AD61" s="203">
        <v>0</v>
      </c>
      <c r="AE61" s="203">
        <v>0</v>
      </c>
      <c r="AF61" s="203">
        <v>0</v>
      </c>
      <c r="AG61" s="203">
        <v>33.950000000000003</v>
      </c>
      <c r="AH61" s="203">
        <v>0</v>
      </c>
      <c r="AI61" s="203">
        <v>5.79</v>
      </c>
      <c r="AJ61" s="203">
        <v>0</v>
      </c>
      <c r="AK61" s="203">
        <v>99.62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38.5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155.9</v>
      </c>
      <c r="L62" s="203">
        <v>63.02</v>
      </c>
      <c r="M62" s="203">
        <v>0</v>
      </c>
      <c r="N62" s="203">
        <v>50.3</v>
      </c>
      <c r="O62" s="203">
        <v>71.06</v>
      </c>
      <c r="P62" s="203">
        <v>24.07</v>
      </c>
      <c r="Q62" s="203">
        <v>9.2899999999999991</v>
      </c>
      <c r="R62" s="203">
        <v>18.05</v>
      </c>
      <c r="S62" s="203">
        <v>11.24</v>
      </c>
      <c r="T62" s="203">
        <v>0</v>
      </c>
      <c r="U62" s="203">
        <v>49.19</v>
      </c>
      <c r="V62" s="203">
        <v>7.73</v>
      </c>
      <c r="W62" s="203">
        <v>14.81</v>
      </c>
      <c r="X62" s="203">
        <v>62.82</v>
      </c>
      <c r="Y62" s="203">
        <v>0</v>
      </c>
      <c r="Z62" s="203">
        <v>94.6</v>
      </c>
      <c r="AA62" s="203">
        <v>28.96</v>
      </c>
      <c r="AB62" s="203">
        <v>0</v>
      </c>
      <c r="AC62" s="203">
        <v>12</v>
      </c>
      <c r="AD62" s="203">
        <v>0</v>
      </c>
      <c r="AE62" s="203">
        <v>0</v>
      </c>
      <c r="AF62" s="203">
        <v>0</v>
      </c>
      <c r="AG62" s="203">
        <v>33.950000000000003</v>
      </c>
      <c r="AH62" s="203">
        <v>0</v>
      </c>
      <c r="AI62" s="203">
        <v>6</v>
      </c>
      <c r="AJ62" s="203">
        <v>0</v>
      </c>
      <c r="AK62" s="203">
        <v>99.62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38.5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126.05</v>
      </c>
      <c r="L63" s="203">
        <v>63.02</v>
      </c>
      <c r="M63" s="203">
        <v>0</v>
      </c>
      <c r="N63" s="203">
        <v>50.3</v>
      </c>
      <c r="O63" s="203">
        <v>71.06</v>
      </c>
      <c r="P63" s="203">
        <v>24.07</v>
      </c>
      <c r="Q63" s="203">
        <v>9.2899999999999991</v>
      </c>
      <c r="R63" s="203">
        <v>18.05</v>
      </c>
      <c r="S63" s="203">
        <v>11.24</v>
      </c>
      <c r="T63" s="203">
        <v>0</v>
      </c>
      <c r="U63" s="203">
        <v>49.19</v>
      </c>
      <c r="V63" s="203">
        <v>7.73</v>
      </c>
      <c r="W63" s="203">
        <v>14.81</v>
      </c>
      <c r="X63" s="203">
        <v>62.82</v>
      </c>
      <c r="Y63" s="203">
        <v>0</v>
      </c>
      <c r="Z63" s="203">
        <v>94.6</v>
      </c>
      <c r="AA63" s="203">
        <v>28.96</v>
      </c>
      <c r="AB63" s="203">
        <v>0</v>
      </c>
      <c r="AC63" s="203">
        <v>12</v>
      </c>
      <c r="AD63" s="203">
        <v>0</v>
      </c>
      <c r="AE63" s="203">
        <v>0</v>
      </c>
      <c r="AF63" s="203">
        <v>0</v>
      </c>
      <c r="AG63" s="203">
        <v>33.950000000000003</v>
      </c>
      <c r="AH63" s="203">
        <v>0</v>
      </c>
      <c r="AI63" s="203">
        <v>6</v>
      </c>
      <c r="AJ63" s="203">
        <v>0</v>
      </c>
      <c r="AK63" s="203">
        <v>99.62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38.5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155.9</v>
      </c>
      <c r="L64" s="203">
        <v>63.02</v>
      </c>
      <c r="M64" s="203">
        <v>0</v>
      </c>
      <c r="N64" s="203">
        <v>50.3</v>
      </c>
      <c r="O64" s="203">
        <v>71.06</v>
      </c>
      <c r="P64" s="203">
        <v>24.07</v>
      </c>
      <c r="Q64" s="203">
        <v>9.2899999999999991</v>
      </c>
      <c r="R64" s="203">
        <v>18.05</v>
      </c>
      <c r="S64" s="203">
        <v>11.24</v>
      </c>
      <c r="T64" s="203">
        <v>0</v>
      </c>
      <c r="U64" s="203">
        <v>49.19</v>
      </c>
      <c r="V64" s="203">
        <v>7.73</v>
      </c>
      <c r="W64" s="203">
        <v>14.81</v>
      </c>
      <c r="X64" s="203">
        <v>62.82</v>
      </c>
      <c r="Y64" s="203">
        <v>0</v>
      </c>
      <c r="Z64" s="203">
        <v>94.6</v>
      </c>
      <c r="AA64" s="203">
        <v>28.96</v>
      </c>
      <c r="AB64" s="203">
        <v>0</v>
      </c>
      <c r="AC64" s="203">
        <v>12</v>
      </c>
      <c r="AD64" s="203">
        <v>0</v>
      </c>
      <c r="AE64" s="203">
        <v>0</v>
      </c>
      <c r="AF64" s="203">
        <v>0</v>
      </c>
      <c r="AG64" s="203">
        <v>33.950000000000003</v>
      </c>
      <c r="AH64" s="203">
        <v>0</v>
      </c>
      <c r="AI64" s="203">
        <v>6</v>
      </c>
      <c r="AJ64" s="203">
        <v>0</v>
      </c>
      <c r="AK64" s="203">
        <v>99.62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38.5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155.9</v>
      </c>
      <c r="L65" s="203">
        <v>63.02</v>
      </c>
      <c r="M65" s="203">
        <v>0</v>
      </c>
      <c r="N65" s="203">
        <v>50.3</v>
      </c>
      <c r="O65" s="203">
        <v>71.06</v>
      </c>
      <c r="P65" s="203">
        <v>24.07</v>
      </c>
      <c r="Q65" s="203">
        <v>9.2899999999999991</v>
      </c>
      <c r="R65" s="203">
        <v>18.05</v>
      </c>
      <c r="S65" s="203">
        <v>11.24</v>
      </c>
      <c r="T65" s="203">
        <v>0</v>
      </c>
      <c r="U65" s="203">
        <v>49.19</v>
      </c>
      <c r="V65" s="203">
        <v>7.73</v>
      </c>
      <c r="W65" s="203">
        <v>14.81</v>
      </c>
      <c r="X65" s="203">
        <v>62.82</v>
      </c>
      <c r="Y65" s="203">
        <v>0</v>
      </c>
      <c r="Z65" s="203">
        <v>94.6</v>
      </c>
      <c r="AA65" s="203">
        <v>28.96</v>
      </c>
      <c r="AB65" s="203">
        <v>0</v>
      </c>
      <c r="AC65" s="203">
        <v>11</v>
      </c>
      <c r="AD65" s="203">
        <v>0</v>
      </c>
      <c r="AE65" s="203">
        <v>0</v>
      </c>
      <c r="AF65" s="203">
        <v>0</v>
      </c>
      <c r="AG65" s="203">
        <v>33.950000000000003</v>
      </c>
      <c r="AH65" s="203">
        <v>0</v>
      </c>
      <c r="AI65" s="203">
        <v>6</v>
      </c>
      <c r="AJ65" s="203">
        <v>0</v>
      </c>
      <c r="AK65" s="203">
        <v>99.62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38.5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135.74</v>
      </c>
      <c r="L66" s="203">
        <v>63.02</v>
      </c>
      <c r="M66" s="203">
        <v>0</v>
      </c>
      <c r="N66" s="203">
        <v>50.3</v>
      </c>
      <c r="O66" s="203">
        <v>71.06</v>
      </c>
      <c r="P66" s="203">
        <v>24.07</v>
      </c>
      <c r="Q66" s="203">
        <v>9.2899999999999991</v>
      </c>
      <c r="R66" s="203">
        <v>18.05</v>
      </c>
      <c r="S66" s="203">
        <v>11.24</v>
      </c>
      <c r="T66" s="203">
        <v>0</v>
      </c>
      <c r="U66" s="203">
        <v>49.19</v>
      </c>
      <c r="V66" s="203">
        <v>7.73</v>
      </c>
      <c r="W66" s="203">
        <v>14.81</v>
      </c>
      <c r="X66" s="203">
        <v>62.82</v>
      </c>
      <c r="Y66" s="203">
        <v>0</v>
      </c>
      <c r="Z66" s="203">
        <v>94.6</v>
      </c>
      <c r="AA66" s="203">
        <v>28.96</v>
      </c>
      <c r="AB66" s="203">
        <v>0</v>
      </c>
      <c r="AC66" s="203">
        <v>11</v>
      </c>
      <c r="AD66" s="203">
        <v>0</v>
      </c>
      <c r="AE66" s="203">
        <v>0</v>
      </c>
      <c r="AF66" s="203">
        <v>0</v>
      </c>
      <c r="AG66" s="203">
        <v>33.950000000000003</v>
      </c>
      <c r="AH66" s="203">
        <v>0</v>
      </c>
      <c r="AI66" s="203">
        <v>6</v>
      </c>
      <c r="AJ66" s="203">
        <v>0</v>
      </c>
      <c r="AK66" s="203">
        <v>99.62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38.5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106.65</v>
      </c>
      <c r="L67" s="203">
        <v>63.02</v>
      </c>
      <c r="M67" s="203">
        <v>0</v>
      </c>
      <c r="N67" s="203">
        <v>50.3</v>
      </c>
      <c r="O67" s="203">
        <v>71.06</v>
      </c>
      <c r="P67" s="203">
        <v>24.07</v>
      </c>
      <c r="Q67" s="203">
        <v>9.2899999999999991</v>
      </c>
      <c r="R67" s="203">
        <v>18.05</v>
      </c>
      <c r="S67" s="203">
        <v>11.24</v>
      </c>
      <c r="T67" s="203">
        <v>0</v>
      </c>
      <c r="U67" s="203">
        <v>49.19</v>
      </c>
      <c r="V67" s="203">
        <v>7.73</v>
      </c>
      <c r="W67" s="203">
        <v>14.81</v>
      </c>
      <c r="X67" s="203">
        <v>62.82</v>
      </c>
      <c r="Y67" s="203">
        <v>0</v>
      </c>
      <c r="Z67" s="203">
        <v>94.6</v>
      </c>
      <c r="AA67" s="203">
        <v>28.96</v>
      </c>
      <c r="AB67" s="203">
        <v>0</v>
      </c>
      <c r="AC67" s="203">
        <v>11</v>
      </c>
      <c r="AD67" s="203">
        <v>0</v>
      </c>
      <c r="AE67" s="203">
        <v>0</v>
      </c>
      <c r="AF67" s="203">
        <v>0</v>
      </c>
      <c r="AG67" s="203">
        <v>33.950000000000003</v>
      </c>
      <c r="AH67" s="203">
        <v>0</v>
      </c>
      <c r="AI67" s="203">
        <v>5.79</v>
      </c>
      <c r="AJ67" s="203">
        <v>0</v>
      </c>
      <c r="AK67" s="203">
        <v>99.62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38.5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155.9</v>
      </c>
      <c r="L68" s="203">
        <v>63.02</v>
      </c>
      <c r="M68" s="203">
        <v>0</v>
      </c>
      <c r="N68" s="203">
        <v>50.3</v>
      </c>
      <c r="O68" s="203">
        <v>71.06</v>
      </c>
      <c r="P68" s="203">
        <v>24.07</v>
      </c>
      <c r="Q68" s="203">
        <v>9.2899999999999991</v>
      </c>
      <c r="R68" s="203">
        <v>18.05</v>
      </c>
      <c r="S68" s="203">
        <v>11.24</v>
      </c>
      <c r="T68" s="203">
        <v>0</v>
      </c>
      <c r="U68" s="203">
        <v>49.19</v>
      </c>
      <c r="V68" s="203">
        <v>7.73</v>
      </c>
      <c r="W68" s="203">
        <v>14.81</v>
      </c>
      <c r="X68" s="203">
        <v>62.82</v>
      </c>
      <c r="Y68" s="203">
        <v>0</v>
      </c>
      <c r="Z68" s="203">
        <v>94.6</v>
      </c>
      <c r="AA68" s="203">
        <v>28.96</v>
      </c>
      <c r="AB68" s="203">
        <v>0</v>
      </c>
      <c r="AC68" s="203">
        <v>11</v>
      </c>
      <c r="AD68" s="203">
        <v>0</v>
      </c>
      <c r="AE68" s="203">
        <v>0</v>
      </c>
      <c r="AF68" s="203">
        <v>0</v>
      </c>
      <c r="AG68" s="203">
        <v>33.950000000000003</v>
      </c>
      <c r="AH68" s="203">
        <v>0</v>
      </c>
      <c r="AI68" s="203">
        <v>6</v>
      </c>
      <c r="AJ68" s="203">
        <v>0</v>
      </c>
      <c r="AK68" s="203">
        <v>99.62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38.5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155.9</v>
      </c>
      <c r="L69" s="203">
        <v>63.02</v>
      </c>
      <c r="M69" s="203">
        <v>0</v>
      </c>
      <c r="N69" s="203">
        <v>50.3</v>
      </c>
      <c r="O69" s="203">
        <v>71.06</v>
      </c>
      <c r="P69" s="203">
        <v>24.07</v>
      </c>
      <c r="Q69" s="203">
        <v>9.2899999999999991</v>
      </c>
      <c r="R69" s="203">
        <v>18.05</v>
      </c>
      <c r="S69" s="203">
        <v>11.24</v>
      </c>
      <c r="T69" s="203">
        <v>0</v>
      </c>
      <c r="U69" s="203">
        <v>49.19</v>
      </c>
      <c r="V69" s="203">
        <v>7.73</v>
      </c>
      <c r="W69" s="203">
        <v>14.81</v>
      </c>
      <c r="X69" s="203">
        <v>62.82</v>
      </c>
      <c r="Y69" s="203">
        <v>0</v>
      </c>
      <c r="Z69" s="203">
        <v>94.6</v>
      </c>
      <c r="AA69" s="203">
        <v>28.96</v>
      </c>
      <c r="AB69" s="203">
        <v>0</v>
      </c>
      <c r="AC69" s="203">
        <v>11</v>
      </c>
      <c r="AD69" s="203">
        <v>0</v>
      </c>
      <c r="AE69" s="203">
        <v>0</v>
      </c>
      <c r="AF69" s="203">
        <v>0</v>
      </c>
      <c r="AG69" s="203">
        <v>33.950000000000003</v>
      </c>
      <c r="AH69" s="203">
        <v>0</v>
      </c>
      <c r="AI69" s="203">
        <v>6</v>
      </c>
      <c r="AJ69" s="203">
        <v>0</v>
      </c>
      <c r="AK69" s="203">
        <v>99.62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38.5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123.14</v>
      </c>
      <c r="L70" s="203">
        <v>63.02</v>
      </c>
      <c r="M70" s="203">
        <v>0</v>
      </c>
      <c r="N70" s="203">
        <v>50.3</v>
      </c>
      <c r="O70" s="203">
        <v>71.06</v>
      </c>
      <c r="P70" s="203">
        <v>24.07</v>
      </c>
      <c r="Q70" s="203">
        <v>9.2899999999999991</v>
      </c>
      <c r="R70" s="203">
        <v>18.05</v>
      </c>
      <c r="S70" s="203">
        <v>11.24</v>
      </c>
      <c r="T70" s="203">
        <v>0</v>
      </c>
      <c r="U70" s="203">
        <v>49.19</v>
      </c>
      <c r="V70" s="203">
        <v>7.73</v>
      </c>
      <c r="W70" s="203">
        <v>14.81</v>
      </c>
      <c r="X70" s="203">
        <v>62.82</v>
      </c>
      <c r="Y70" s="203">
        <v>0</v>
      </c>
      <c r="Z70" s="203">
        <v>94.6</v>
      </c>
      <c r="AA70" s="203">
        <v>28.96</v>
      </c>
      <c r="AB70" s="203">
        <v>0</v>
      </c>
      <c r="AC70" s="203">
        <v>11</v>
      </c>
      <c r="AD70" s="203">
        <v>0</v>
      </c>
      <c r="AE70" s="203">
        <v>0</v>
      </c>
      <c r="AF70" s="203">
        <v>0</v>
      </c>
      <c r="AG70" s="203">
        <v>33.950000000000003</v>
      </c>
      <c r="AH70" s="203">
        <v>0</v>
      </c>
      <c r="AI70" s="203">
        <v>6</v>
      </c>
      <c r="AJ70" s="203">
        <v>0</v>
      </c>
      <c r="AK70" s="203">
        <v>99.62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38.5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155.9</v>
      </c>
      <c r="L71" s="203">
        <v>63.02</v>
      </c>
      <c r="M71" s="203">
        <v>0</v>
      </c>
      <c r="N71" s="203">
        <v>50.3</v>
      </c>
      <c r="O71" s="203">
        <v>71.06</v>
      </c>
      <c r="P71" s="203">
        <v>24.07</v>
      </c>
      <c r="Q71" s="203">
        <v>9.2899999999999991</v>
      </c>
      <c r="R71" s="203">
        <v>18.05</v>
      </c>
      <c r="S71" s="203">
        <v>11.24</v>
      </c>
      <c r="T71" s="203">
        <v>0</v>
      </c>
      <c r="U71" s="203">
        <v>49.19</v>
      </c>
      <c r="V71" s="203">
        <v>7.73</v>
      </c>
      <c r="W71" s="203">
        <v>14.81</v>
      </c>
      <c r="X71" s="203">
        <v>62.82</v>
      </c>
      <c r="Y71" s="203">
        <v>0</v>
      </c>
      <c r="Z71" s="203">
        <v>94.6</v>
      </c>
      <c r="AA71" s="203">
        <v>28.96</v>
      </c>
      <c r="AB71" s="203">
        <v>0</v>
      </c>
      <c r="AC71" s="203">
        <v>11</v>
      </c>
      <c r="AD71" s="203">
        <v>0</v>
      </c>
      <c r="AE71" s="203">
        <v>0</v>
      </c>
      <c r="AF71" s="203">
        <v>0</v>
      </c>
      <c r="AG71" s="203">
        <v>33.950000000000003</v>
      </c>
      <c r="AH71" s="203">
        <v>0</v>
      </c>
      <c r="AI71" s="203">
        <v>6</v>
      </c>
      <c r="AJ71" s="203">
        <v>0</v>
      </c>
      <c r="AK71" s="203">
        <v>99.62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38.5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155.9</v>
      </c>
      <c r="L72" s="203">
        <v>63.02</v>
      </c>
      <c r="M72" s="203">
        <v>0</v>
      </c>
      <c r="N72" s="203">
        <v>50.3</v>
      </c>
      <c r="O72" s="203">
        <v>71.06</v>
      </c>
      <c r="P72" s="203">
        <v>24.07</v>
      </c>
      <c r="Q72" s="203">
        <v>9.2899999999999991</v>
      </c>
      <c r="R72" s="203">
        <v>18.05</v>
      </c>
      <c r="S72" s="203">
        <v>11.24</v>
      </c>
      <c r="T72" s="203">
        <v>0</v>
      </c>
      <c r="U72" s="203">
        <v>49.19</v>
      </c>
      <c r="V72" s="203">
        <v>7.73</v>
      </c>
      <c r="W72" s="203">
        <v>14.81</v>
      </c>
      <c r="X72" s="203">
        <v>62.82</v>
      </c>
      <c r="Y72" s="203">
        <v>0</v>
      </c>
      <c r="Z72" s="203">
        <v>94.6</v>
      </c>
      <c r="AA72" s="203">
        <v>28.96</v>
      </c>
      <c r="AB72" s="203">
        <v>0</v>
      </c>
      <c r="AC72" s="203">
        <v>11</v>
      </c>
      <c r="AD72" s="203">
        <v>0</v>
      </c>
      <c r="AE72" s="203">
        <v>0</v>
      </c>
      <c r="AF72" s="203">
        <v>0</v>
      </c>
      <c r="AG72" s="203">
        <v>33.950000000000003</v>
      </c>
      <c r="AH72" s="203">
        <v>0</v>
      </c>
      <c r="AI72" s="203">
        <v>6</v>
      </c>
      <c r="AJ72" s="203">
        <v>0</v>
      </c>
      <c r="AK72" s="203">
        <v>99.62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38.5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155.9</v>
      </c>
      <c r="L73" s="203">
        <v>63.02</v>
      </c>
      <c r="M73" s="203">
        <v>0</v>
      </c>
      <c r="N73" s="203">
        <v>50.3</v>
      </c>
      <c r="O73" s="203">
        <v>71.06</v>
      </c>
      <c r="P73" s="203">
        <v>24.07</v>
      </c>
      <c r="Q73" s="203">
        <v>9.2899999999999991</v>
      </c>
      <c r="R73" s="203">
        <v>18.05</v>
      </c>
      <c r="S73" s="203">
        <v>11.24</v>
      </c>
      <c r="T73" s="203">
        <v>0</v>
      </c>
      <c r="U73" s="203">
        <v>49.67</v>
      </c>
      <c r="V73" s="203">
        <v>7.73</v>
      </c>
      <c r="W73" s="203">
        <v>14.81</v>
      </c>
      <c r="X73" s="203">
        <v>62.82</v>
      </c>
      <c r="Y73" s="203">
        <v>0</v>
      </c>
      <c r="Z73" s="203">
        <v>94.6</v>
      </c>
      <c r="AA73" s="203">
        <v>28.96</v>
      </c>
      <c r="AB73" s="203">
        <v>0</v>
      </c>
      <c r="AC73" s="203">
        <v>11</v>
      </c>
      <c r="AD73" s="203">
        <v>0</v>
      </c>
      <c r="AE73" s="203">
        <v>0</v>
      </c>
      <c r="AF73" s="203">
        <v>0</v>
      </c>
      <c r="AG73" s="203">
        <v>33.950000000000003</v>
      </c>
      <c r="AH73" s="203">
        <v>0</v>
      </c>
      <c r="AI73" s="203">
        <v>5.79</v>
      </c>
      <c r="AJ73" s="203">
        <v>0</v>
      </c>
      <c r="AK73" s="203">
        <v>99.62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26.2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155.9</v>
      </c>
      <c r="L74" s="203">
        <v>63.02</v>
      </c>
      <c r="M74" s="203">
        <v>0</v>
      </c>
      <c r="N74" s="203">
        <v>50.3</v>
      </c>
      <c r="O74" s="203">
        <v>71.06</v>
      </c>
      <c r="P74" s="203">
        <v>24.07</v>
      </c>
      <c r="Q74" s="203">
        <v>9.2899999999999991</v>
      </c>
      <c r="R74" s="203">
        <v>18.05</v>
      </c>
      <c r="S74" s="203">
        <v>11.24</v>
      </c>
      <c r="T74" s="203">
        <v>0</v>
      </c>
      <c r="U74" s="203">
        <v>49.67</v>
      </c>
      <c r="V74" s="203">
        <v>7.73</v>
      </c>
      <c r="W74" s="203">
        <v>14.81</v>
      </c>
      <c r="X74" s="203">
        <v>62.82</v>
      </c>
      <c r="Y74" s="203">
        <v>0</v>
      </c>
      <c r="Z74" s="203">
        <v>94.6</v>
      </c>
      <c r="AA74" s="203">
        <v>28.96</v>
      </c>
      <c r="AB74" s="203">
        <v>0</v>
      </c>
      <c r="AC74" s="203">
        <v>11</v>
      </c>
      <c r="AD74" s="203">
        <v>0</v>
      </c>
      <c r="AE74" s="203">
        <v>0</v>
      </c>
      <c r="AF74" s="203">
        <v>0</v>
      </c>
      <c r="AG74" s="203">
        <v>33.950000000000003</v>
      </c>
      <c r="AH74" s="203">
        <v>0</v>
      </c>
      <c r="AI74" s="203">
        <v>6</v>
      </c>
      <c r="AJ74" s="203">
        <v>0</v>
      </c>
      <c r="AK74" s="203">
        <v>99.62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15.38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155.9</v>
      </c>
      <c r="L75" s="203">
        <v>63.02</v>
      </c>
      <c r="M75" s="203">
        <v>0</v>
      </c>
      <c r="N75" s="203">
        <v>50.3</v>
      </c>
      <c r="O75" s="203">
        <v>71.06</v>
      </c>
      <c r="P75" s="203">
        <v>24.07</v>
      </c>
      <c r="Q75" s="203">
        <v>9.2899999999999991</v>
      </c>
      <c r="R75" s="203">
        <v>18.05</v>
      </c>
      <c r="S75" s="203">
        <v>11.24</v>
      </c>
      <c r="T75" s="203">
        <v>0</v>
      </c>
      <c r="U75" s="203">
        <v>49.67</v>
      </c>
      <c r="V75" s="203">
        <v>7.73</v>
      </c>
      <c r="W75" s="203">
        <v>14.81</v>
      </c>
      <c r="X75" s="203">
        <v>62.82</v>
      </c>
      <c r="Y75" s="203">
        <v>0</v>
      </c>
      <c r="Z75" s="203">
        <v>105.11</v>
      </c>
      <c r="AA75" s="203">
        <v>28.96</v>
      </c>
      <c r="AB75" s="203">
        <v>0</v>
      </c>
      <c r="AC75" s="203">
        <v>11</v>
      </c>
      <c r="AD75" s="203">
        <v>0</v>
      </c>
      <c r="AE75" s="203">
        <v>0</v>
      </c>
      <c r="AF75" s="203">
        <v>0</v>
      </c>
      <c r="AG75" s="203">
        <v>33.950000000000003</v>
      </c>
      <c r="AH75" s="203">
        <v>0</v>
      </c>
      <c r="AI75" s="203">
        <v>7.41</v>
      </c>
      <c r="AJ75" s="203">
        <v>0</v>
      </c>
      <c r="AK75" s="203">
        <v>99.62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155.9</v>
      </c>
      <c r="L76" s="203">
        <v>63.02</v>
      </c>
      <c r="M76" s="203">
        <v>0</v>
      </c>
      <c r="N76" s="203">
        <v>50.3</v>
      </c>
      <c r="O76" s="203">
        <v>71.06</v>
      </c>
      <c r="P76" s="203">
        <v>24.07</v>
      </c>
      <c r="Q76" s="203">
        <v>9.2899999999999991</v>
      </c>
      <c r="R76" s="203">
        <v>18.05</v>
      </c>
      <c r="S76" s="203">
        <v>11.24</v>
      </c>
      <c r="T76" s="203">
        <v>0</v>
      </c>
      <c r="U76" s="203">
        <v>49.67</v>
      </c>
      <c r="V76" s="203">
        <v>7.73</v>
      </c>
      <c r="W76" s="203">
        <v>14.81</v>
      </c>
      <c r="X76" s="203">
        <v>62.82</v>
      </c>
      <c r="Y76" s="203">
        <v>0</v>
      </c>
      <c r="Z76" s="203">
        <v>105.11</v>
      </c>
      <c r="AA76" s="203">
        <v>28.96</v>
      </c>
      <c r="AB76" s="203">
        <v>0</v>
      </c>
      <c r="AC76" s="203">
        <v>11</v>
      </c>
      <c r="AD76" s="203">
        <v>0</v>
      </c>
      <c r="AE76" s="203">
        <v>0</v>
      </c>
      <c r="AF76" s="203">
        <v>0</v>
      </c>
      <c r="AG76" s="203">
        <v>33.950000000000003</v>
      </c>
      <c r="AH76" s="203">
        <v>0</v>
      </c>
      <c r="AI76" s="203">
        <v>7.41</v>
      </c>
      <c r="AJ76" s="203">
        <v>0</v>
      </c>
      <c r="AK76" s="203">
        <v>99.62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155.9</v>
      </c>
      <c r="L77" s="203">
        <v>63.02</v>
      </c>
      <c r="M77" s="203">
        <v>0</v>
      </c>
      <c r="N77" s="203">
        <v>50.3</v>
      </c>
      <c r="O77" s="203">
        <v>71.06</v>
      </c>
      <c r="P77" s="203">
        <v>24.07</v>
      </c>
      <c r="Q77" s="203">
        <v>9.2899999999999991</v>
      </c>
      <c r="R77" s="203">
        <v>18.05</v>
      </c>
      <c r="S77" s="203">
        <v>11.24</v>
      </c>
      <c r="T77" s="203">
        <v>0</v>
      </c>
      <c r="U77" s="203">
        <v>49.67</v>
      </c>
      <c r="V77" s="203">
        <v>7.73</v>
      </c>
      <c r="W77" s="203">
        <v>14.81</v>
      </c>
      <c r="X77" s="203">
        <v>62.82</v>
      </c>
      <c r="Y77" s="203">
        <v>0</v>
      </c>
      <c r="Z77" s="203">
        <v>105.11</v>
      </c>
      <c r="AA77" s="203">
        <v>28.96</v>
      </c>
      <c r="AB77" s="203">
        <v>0</v>
      </c>
      <c r="AC77" s="203">
        <v>11</v>
      </c>
      <c r="AD77" s="203">
        <v>0</v>
      </c>
      <c r="AE77" s="203">
        <v>0</v>
      </c>
      <c r="AF77" s="203">
        <v>0</v>
      </c>
      <c r="AG77" s="203">
        <v>33.950000000000003</v>
      </c>
      <c r="AH77" s="203">
        <v>0</v>
      </c>
      <c r="AI77" s="203">
        <v>7.41</v>
      </c>
      <c r="AJ77" s="203">
        <v>0</v>
      </c>
      <c r="AK77" s="203">
        <v>99.62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155.9</v>
      </c>
      <c r="L78" s="203">
        <v>63.02</v>
      </c>
      <c r="M78" s="203">
        <v>0</v>
      </c>
      <c r="N78" s="203">
        <v>50.3</v>
      </c>
      <c r="O78" s="203">
        <v>71.06</v>
      </c>
      <c r="P78" s="203">
        <v>24.07</v>
      </c>
      <c r="Q78" s="203">
        <v>9.2899999999999991</v>
      </c>
      <c r="R78" s="203">
        <v>18.05</v>
      </c>
      <c r="S78" s="203">
        <v>11.24</v>
      </c>
      <c r="T78" s="203">
        <v>0</v>
      </c>
      <c r="U78" s="203">
        <v>49.67</v>
      </c>
      <c r="V78" s="203">
        <v>7.73</v>
      </c>
      <c r="W78" s="203">
        <v>14.81</v>
      </c>
      <c r="X78" s="203">
        <v>62.82</v>
      </c>
      <c r="Y78" s="203">
        <v>0</v>
      </c>
      <c r="Z78" s="203">
        <v>105.11</v>
      </c>
      <c r="AA78" s="203">
        <v>28.96</v>
      </c>
      <c r="AB78" s="203">
        <v>0</v>
      </c>
      <c r="AC78" s="203">
        <v>11</v>
      </c>
      <c r="AD78" s="203">
        <v>0</v>
      </c>
      <c r="AE78" s="203">
        <v>0</v>
      </c>
      <c r="AF78" s="203">
        <v>0</v>
      </c>
      <c r="AG78" s="203">
        <v>33.950000000000003</v>
      </c>
      <c r="AH78" s="203">
        <v>0</v>
      </c>
      <c r="AI78" s="203">
        <v>7.41</v>
      </c>
      <c r="AJ78" s="203">
        <v>0</v>
      </c>
      <c r="AK78" s="203">
        <v>99.62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155.9</v>
      </c>
      <c r="L79" s="203">
        <v>63.02</v>
      </c>
      <c r="M79" s="203">
        <v>0</v>
      </c>
      <c r="N79" s="203">
        <v>50.3</v>
      </c>
      <c r="O79" s="203">
        <v>71.06</v>
      </c>
      <c r="P79" s="203">
        <v>24.07</v>
      </c>
      <c r="Q79" s="203">
        <v>9.2899999999999991</v>
      </c>
      <c r="R79" s="203">
        <v>18.05</v>
      </c>
      <c r="S79" s="203">
        <v>11.24</v>
      </c>
      <c r="T79" s="203">
        <v>0</v>
      </c>
      <c r="U79" s="203">
        <v>49.67</v>
      </c>
      <c r="V79" s="203">
        <v>7.73</v>
      </c>
      <c r="W79" s="203">
        <v>14.81</v>
      </c>
      <c r="X79" s="203">
        <v>62.82</v>
      </c>
      <c r="Y79" s="203">
        <v>0</v>
      </c>
      <c r="Z79" s="203">
        <v>105.11</v>
      </c>
      <c r="AA79" s="203">
        <v>28.96</v>
      </c>
      <c r="AB79" s="203">
        <v>0</v>
      </c>
      <c r="AC79" s="203">
        <v>11</v>
      </c>
      <c r="AD79" s="203">
        <v>0</v>
      </c>
      <c r="AE79" s="203">
        <v>0</v>
      </c>
      <c r="AF79" s="203">
        <v>0</v>
      </c>
      <c r="AG79" s="203">
        <v>33.950000000000003</v>
      </c>
      <c r="AH79" s="203">
        <v>0</v>
      </c>
      <c r="AI79" s="203">
        <v>7</v>
      </c>
      <c r="AJ79" s="203">
        <v>0</v>
      </c>
      <c r="AK79" s="203">
        <v>99.62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155.9</v>
      </c>
      <c r="L80" s="203">
        <v>123.11</v>
      </c>
      <c r="M80" s="203">
        <v>0</v>
      </c>
      <c r="N80" s="203">
        <v>50.3</v>
      </c>
      <c r="O80" s="203">
        <v>71.06</v>
      </c>
      <c r="P80" s="203">
        <v>24.07</v>
      </c>
      <c r="Q80" s="203">
        <v>9.2899999999999991</v>
      </c>
      <c r="R80" s="203">
        <v>18.05</v>
      </c>
      <c r="S80" s="203">
        <v>11.24</v>
      </c>
      <c r="T80" s="203">
        <v>0</v>
      </c>
      <c r="U80" s="203">
        <v>49.67</v>
      </c>
      <c r="V80" s="203">
        <v>7.73</v>
      </c>
      <c r="W80" s="203">
        <v>14.81</v>
      </c>
      <c r="X80" s="203">
        <v>62.82</v>
      </c>
      <c r="Y80" s="203">
        <v>0</v>
      </c>
      <c r="Z80" s="203">
        <v>105.11</v>
      </c>
      <c r="AA80" s="203">
        <v>28.96</v>
      </c>
      <c r="AB80" s="203">
        <v>0</v>
      </c>
      <c r="AC80" s="203">
        <v>12.92</v>
      </c>
      <c r="AD80" s="203">
        <v>0</v>
      </c>
      <c r="AE80" s="203">
        <v>0</v>
      </c>
      <c r="AF80" s="203">
        <v>0</v>
      </c>
      <c r="AG80" s="203">
        <v>33.950000000000003</v>
      </c>
      <c r="AH80" s="203">
        <v>0</v>
      </c>
      <c r="AI80" s="203">
        <v>7.41</v>
      </c>
      <c r="AJ80" s="203">
        <v>0</v>
      </c>
      <c r="AK80" s="203">
        <v>99.62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155.9</v>
      </c>
      <c r="L81" s="203">
        <v>123.11</v>
      </c>
      <c r="M81" s="203">
        <v>0</v>
      </c>
      <c r="N81" s="203">
        <v>50.3</v>
      </c>
      <c r="O81" s="203">
        <v>71.06</v>
      </c>
      <c r="P81" s="203">
        <v>24.07</v>
      </c>
      <c r="Q81" s="203">
        <v>9.2899999999999991</v>
      </c>
      <c r="R81" s="203">
        <v>18.05</v>
      </c>
      <c r="S81" s="203">
        <v>11.24</v>
      </c>
      <c r="T81" s="203">
        <v>0</v>
      </c>
      <c r="U81" s="203">
        <v>49.67</v>
      </c>
      <c r="V81" s="203">
        <v>7.73</v>
      </c>
      <c r="W81" s="203">
        <v>14.81</v>
      </c>
      <c r="X81" s="203">
        <v>62.82</v>
      </c>
      <c r="Y81" s="203">
        <v>0</v>
      </c>
      <c r="Z81" s="203">
        <v>105.11</v>
      </c>
      <c r="AA81" s="203">
        <v>28.96</v>
      </c>
      <c r="AB81" s="203">
        <v>0</v>
      </c>
      <c r="AC81" s="203">
        <v>12.92</v>
      </c>
      <c r="AD81" s="203">
        <v>0</v>
      </c>
      <c r="AE81" s="203">
        <v>0</v>
      </c>
      <c r="AF81" s="203">
        <v>0</v>
      </c>
      <c r="AG81" s="203">
        <v>33.950000000000003</v>
      </c>
      <c r="AH81" s="203">
        <v>0</v>
      </c>
      <c r="AI81" s="203">
        <v>7.41</v>
      </c>
      <c r="AJ81" s="203">
        <v>0</v>
      </c>
      <c r="AK81" s="203">
        <v>99.62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155.9</v>
      </c>
      <c r="L82" s="203">
        <v>123.11</v>
      </c>
      <c r="M82" s="203">
        <v>0</v>
      </c>
      <c r="N82" s="203">
        <v>50.3</v>
      </c>
      <c r="O82" s="203">
        <v>71.06</v>
      </c>
      <c r="P82" s="203">
        <v>24.07</v>
      </c>
      <c r="Q82" s="203">
        <v>9.2899999999999991</v>
      </c>
      <c r="R82" s="203">
        <v>18.05</v>
      </c>
      <c r="S82" s="203">
        <v>11.24</v>
      </c>
      <c r="T82" s="203">
        <v>0</v>
      </c>
      <c r="U82" s="203">
        <v>49.67</v>
      </c>
      <c r="V82" s="203">
        <v>7.73</v>
      </c>
      <c r="W82" s="203">
        <v>14.81</v>
      </c>
      <c r="X82" s="203">
        <v>62.82</v>
      </c>
      <c r="Y82" s="203">
        <v>0</v>
      </c>
      <c r="Z82" s="203">
        <v>105.11</v>
      </c>
      <c r="AA82" s="203">
        <v>28.96</v>
      </c>
      <c r="AB82" s="203">
        <v>0</v>
      </c>
      <c r="AC82" s="203">
        <v>12.92</v>
      </c>
      <c r="AD82" s="203">
        <v>0</v>
      </c>
      <c r="AE82" s="203">
        <v>0</v>
      </c>
      <c r="AF82" s="203">
        <v>0</v>
      </c>
      <c r="AG82" s="203">
        <v>33.950000000000003</v>
      </c>
      <c r="AH82" s="203">
        <v>0</v>
      </c>
      <c r="AI82" s="203">
        <v>7.41</v>
      </c>
      <c r="AJ82" s="203">
        <v>0</v>
      </c>
      <c r="AK82" s="203">
        <v>99.62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155.9</v>
      </c>
      <c r="L83" s="203">
        <v>123.11</v>
      </c>
      <c r="M83" s="203">
        <v>0</v>
      </c>
      <c r="N83" s="203">
        <v>50.3</v>
      </c>
      <c r="O83" s="203">
        <v>71.06</v>
      </c>
      <c r="P83" s="203">
        <v>24.07</v>
      </c>
      <c r="Q83" s="203">
        <v>9.2899999999999991</v>
      </c>
      <c r="R83" s="203">
        <v>18.05</v>
      </c>
      <c r="S83" s="203">
        <v>11.24</v>
      </c>
      <c r="T83" s="203">
        <v>0</v>
      </c>
      <c r="U83" s="203">
        <v>49.67</v>
      </c>
      <c r="V83" s="203">
        <v>7.73</v>
      </c>
      <c r="W83" s="203">
        <v>14.81</v>
      </c>
      <c r="X83" s="203">
        <v>62.82</v>
      </c>
      <c r="Y83" s="203">
        <v>0</v>
      </c>
      <c r="Z83" s="203">
        <v>105.11</v>
      </c>
      <c r="AA83" s="203">
        <v>28.96</v>
      </c>
      <c r="AB83" s="203">
        <v>0</v>
      </c>
      <c r="AC83" s="203">
        <v>12.92</v>
      </c>
      <c r="AD83" s="203">
        <v>0</v>
      </c>
      <c r="AE83" s="203">
        <v>0</v>
      </c>
      <c r="AF83" s="203">
        <v>0</v>
      </c>
      <c r="AG83" s="203">
        <v>33.950000000000003</v>
      </c>
      <c r="AH83" s="203">
        <v>0</v>
      </c>
      <c r="AI83" s="203">
        <v>8.93</v>
      </c>
      <c r="AJ83" s="203">
        <v>0</v>
      </c>
      <c r="AK83" s="203">
        <v>99.62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155.9</v>
      </c>
      <c r="L84" s="203">
        <v>123.11</v>
      </c>
      <c r="M84" s="203">
        <v>0</v>
      </c>
      <c r="N84" s="203">
        <v>50.3</v>
      </c>
      <c r="O84" s="203">
        <v>71.06</v>
      </c>
      <c r="P84" s="203">
        <v>24.07</v>
      </c>
      <c r="Q84" s="203">
        <v>9.2899999999999991</v>
      </c>
      <c r="R84" s="203">
        <v>18.05</v>
      </c>
      <c r="S84" s="203">
        <v>11.24</v>
      </c>
      <c r="T84" s="203">
        <v>0</v>
      </c>
      <c r="U84" s="203">
        <v>49.67</v>
      </c>
      <c r="V84" s="203">
        <v>7.73</v>
      </c>
      <c r="W84" s="203">
        <v>14.81</v>
      </c>
      <c r="X84" s="203">
        <v>62.82</v>
      </c>
      <c r="Y84" s="203">
        <v>0</v>
      </c>
      <c r="Z84" s="203">
        <v>105.11</v>
      </c>
      <c r="AA84" s="203">
        <v>28.96</v>
      </c>
      <c r="AB84" s="203">
        <v>0</v>
      </c>
      <c r="AC84" s="203">
        <v>12.92</v>
      </c>
      <c r="AD84" s="203">
        <v>0</v>
      </c>
      <c r="AE84" s="203">
        <v>0</v>
      </c>
      <c r="AF84" s="203">
        <v>0</v>
      </c>
      <c r="AG84" s="203">
        <v>33.950000000000003</v>
      </c>
      <c r="AH84" s="203">
        <v>0</v>
      </c>
      <c r="AI84" s="203">
        <v>8.93</v>
      </c>
      <c r="AJ84" s="203">
        <v>0</v>
      </c>
      <c r="AK84" s="203">
        <v>99.62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155.9</v>
      </c>
      <c r="L85" s="203">
        <v>123.11</v>
      </c>
      <c r="M85" s="203">
        <v>0</v>
      </c>
      <c r="N85" s="203">
        <v>50.3</v>
      </c>
      <c r="O85" s="203">
        <v>71.06</v>
      </c>
      <c r="P85" s="203">
        <v>24.07</v>
      </c>
      <c r="Q85" s="203">
        <v>9.2899999999999991</v>
      </c>
      <c r="R85" s="203">
        <v>18.05</v>
      </c>
      <c r="S85" s="203">
        <v>11.24</v>
      </c>
      <c r="T85" s="203">
        <v>0</v>
      </c>
      <c r="U85" s="203">
        <v>49.67</v>
      </c>
      <c r="V85" s="203">
        <v>7.73</v>
      </c>
      <c r="W85" s="203">
        <v>14.81</v>
      </c>
      <c r="X85" s="203">
        <v>62.82</v>
      </c>
      <c r="Y85" s="203">
        <v>0</v>
      </c>
      <c r="Z85" s="203">
        <v>105.11</v>
      </c>
      <c r="AA85" s="203">
        <v>28.96</v>
      </c>
      <c r="AB85" s="203">
        <v>0</v>
      </c>
      <c r="AC85" s="203">
        <v>12.92</v>
      </c>
      <c r="AD85" s="203">
        <v>0</v>
      </c>
      <c r="AE85" s="203">
        <v>0</v>
      </c>
      <c r="AF85" s="203">
        <v>0</v>
      </c>
      <c r="AG85" s="203">
        <v>33.950000000000003</v>
      </c>
      <c r="AH85" s="203">
        <v>0</v>
      </c>
      <c r="AI85" s="203">
        <v>8.89</v>
      </c>
      <c r="AJ85" s="203">
        <v>0</v>
      </c>
      <c r="AK85" s="203">
        <v>99.62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155.9</v>
      </c>
      <c r="L86" s="203">
        <v>123.11</v>
      </c>
      <c r="M86" s="203">
        <v>0</v>
      </c>
      <c r="N86" s="203">
        <v>50.3</v>
      </c>
      <c r="O86" s="203">
        <v>71.06</v>
      </c>
      <c r="P86" s="203">
        <v>24.07</v>
      </c>
      <c r="Q86" s="203">
        <v>9.2899999999999991</v>
      </c>
      <c r="R86" s="203">
        <v>18.05</v>
      </c>
      <c r="S86" s="203">
        <v>11.24</v>
      </c>
      <c r="T86" s="203">
        <v>0</v>
      </c>
      <c r="U86" s="203">
        <v>49.67</v>
      </c>
      <c r="V86" s="203">
        <v>7.73</v>
      </c>
      <c r="W86" s="203">
        <v>14.81</v>
      </c>
      <c r="X86" s="203">
        <v>62.82</v>
      </c>
      <c r="Y86" s="203">
        <v>0</v>
      </c>
      <c r="Z86" s="203">
        <v>105.11</v>
      </c>
      <c r="AA86" s="203">
        <v>28.96</v>
      </c>
      <c r="AB86" s="203">
        <v>0</v>
      </c>
      <c r="AC86" s="203">
        <v>12.92</v>
      </c>
      <c r="AD86" s="203">
        <v>0</v>
      </c>
      <c r="AE86" s="203">
        <v>0</v>
      </c>
      <c r="AF86" s="203">
        <v>0</v>
      </c>
      <c r="AG86" s="203">
        <v>33.950000000000003</v>
      </c>
      <c r="AH86" s="203">
        <v>0</v>
      </c>
      <c r="AI86" s="203">
        <v>8.93</v>
      </c>
      <c r="AJ86" s="203">
        <v>0</v>
      </c>
      <c r="AK86" s="203">
        <v>99.62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155.9</v>
      </c>
      <c r="L87" s="203">
        <v>136.12</v>
      </c>
      <c r="M87" s="203">
        <v>0</v>
      </c>
      <c r="N87" s="203">
        <v>50.3</v>
      </c>
      <c r="O87" s="203">
        <v>71.06</v>
      </c>
      <c r="P87" s="203">
        <v>24.07</v>
      </c>
      <c r="Q87" s="203">
        <v>9.2899999999999991</v>
      </c>
      <c r="R87" s="203">
        <v>18.05</v>
      </c>
      <c r="S87" s="203">
        <v>11.24</v>
      </c>
      <c r="T87" s="203">
        <v>0</v>
      </c>
      <c r="U87" s="203">
        <v>49.67</v>
      </c>
      <c r="V87" s="203">
        <v>7.73</v>
      </c>
      <c r="W87" s="203">
        <v>14.81</v>
      </c>
      <c r="X87" s="203">
        <v>62.82</v>
      </c>
      <c r="Y87" s="203">
        <v>0</v>
      </c>
      <c r="Z87" s="203">
        <v>105.11</v>
      </c>
      <c r="AA87" s="203">
        <v>28.96</v>
      </c>
      <c r="AB87" s="203">
        <v>0</v>
      </c>
      <c r="AC87" s="203">
        <v>12.92</v>
      </c>
      <c r="AD87" s="203">
        <v>0</v>
      </c>
      <c r="AE87" s="203">
        <v>0</v>
      </c>
      <c r="AF87" s="203">
        <v>0</v>
      </c>
      <c r="AG87" s="203">
        <v>33.950000000000003</v>
      </c>
      <c r="AH87" s="203">
        <v>0</v>
      </c>
      <c r="AI87" s="203">
        <v>9.34</v>
      </c>
      <c r="AJ87" s="203">
        <v>0</v>
      </c>
      <c r="AK87" s="203">
        <v>98.48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155.9</v>
      </c>
      <c r="L88" s="203">
        <v>136.12</v>
      </c>
      <c r="M88" s="203">
        <v>0</v>
      </c>
      <c r="N88" s="203">
        <v>50.3</v>
      </c>
      <c r="O88" s="203">
        <v>71.06</v>
      </c>
      <c r="P88" s="203">
        <v>24.07</v>
      </c>
      <c r="Q88" s="203">
        <v>9.2899999999999991</v>
      </c>
      <c r="R88" s="203">
        <v>18.05</v>
      </c>
      <c r="S88" s="203">
        <v>11.24</v>
      </c>
      <c r="T88" s="203">
        <v>0</v>
      </c>
      <c r="U88" s="203">
        <v>49.67</v>
      </c>
      <c r="V88" s="203">
        <v>7.73</v>
      </c>
      <c r="W88" s="203">
        <v>14.81</v>
      </c>
      <c r="X88" s="203">
        <v>62.82</v>
      </c>
      <c r="Y88" s="203">
        <v>0</v>
      </c>
      <c r="Z88" s="203">
        <v>105.11</v>
      </c>
      <c r="AA88" s="203">
        <v>28.96</v>
      </c>
      <c r="AB88" s="203">
        <v>0</v>
      </c>
      <c r="AC88" s="203">
        <v>12.92</v>
      </c>
      <c r="AD88" s="203">
        <v>0</v>
      </c>
      <c r="AE88" s="203">
        <v>0</v>
      </c>
      <c r="AF88" s="203">
        <v>0</v>
      </c>
      <c r="AG88" s="203">
        <v>33.950000000000003</v>
      </c>
      <c r="AH88" s="203">
        <v>0</v>
      </c>
      <c r="AI88" s="203">
        <v>9.34</v>
      </c>
      <c r="AJ88" s="203">
        <v>0</v>
      </c>
      <c r="AK88" s="203">
        <v>98.48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155.9</v>
      </c>
      <c r="L89" s="203">
        <v>136.12</v>
      </c>
      <c r="M89" s="203">
        <v>10.08</v>
      </c>
      <c r="N89" s="203">
        <v>50.3</v>
      </c>
      <c r="O89" s="203">
        <v>71.06</v>
      </c>
      <c r="P89" s="203">
        <v>24.07</v>
      </c>
      <c r="Q89" s="203">
        <v>9.2899999999999991</v>
      </c>
      <c r="R89" s="203">
        <v>18.05</v>
      </c>
      <c r="S89" s="203">
        <v>11.24</v>
      </c>
      <c r="T89" s="203">
        <v>0</v>
      </c>
      <c r="U89" s="203">
        <v>49.67</v>
      </c>
      <c r="V89" s="203">
        <v>7.73</v>
      </c>
      <c r="W89" s="203">
        <v>14.81</v>
      </c>
      <c r="X89" s="203">
        <v>62.82</v>
      </c>
      <c r="Y89" s="203">
        <v>0</v>
      </c>
      <c r="Z89" s="203">
        <v>105.11</v>
      </c>
      <c r="AA89" s="203">
        <v>28.96</v>
      </c>
      <c r="AB89" s="203">
        <v>0</v>
      </c>
      <c r="AC89" s="203">
        <v>12.92</v>
      </c>
      <c r="AD89" s="203">
        <v>0</v>
      </c>
      <c r="AE89" s="203">
        <v>0</v>
      </c>
      <c r="AF89" s="203">
        <v>0</v>
      </c>
      <c r="AG89" s="203">
        <v>33.950000000000003</v>
      </c>
      <c r="AH89" s="203">
        <v>0</v>
      </c>
      <c r="AI89" s="203">
        <v>9.34</v>
      </c>
      <c r="AJ89" s="203">
        <v>0</v>
      </c>
      <c r="AK89" s="203">
        <v>98.48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155.9</v>
      </c>
      <c r="L90" s="203">
        <v>136.12</v>
      </c>
      <c r="M90" s="203">
        <v>13.44</v>
      </c>
      <c r="N90" s="203">
        <v>50.3</v>
      </c>
      <c r="O90" s="203">
        <v>71.06</v>
      </c>
      <c r="P90" s="203">
        <v>24.07</v>
      </c>
      <c r="Q90" s="203">
        <v>9.2899999999999991</v>
      </c>
      <c r="R90" s="203">
        <v>18.05</v>
      </c>
      <c r="S90" s="203">
        <v>11.24</v>
      </c>
      <c r="T90" s="203">
        <v>0</v>
      </c>
      <c r="U90" s="203">
        <v>49.67</v>
      </c>
      <c r="V90" s="203">
        <v>7.73</v>
      </c>
      <c r="W90" s="203">
        <v>14.81</v>
      </c>
      <c r="X90" s="203">
        <v>62.82</v>
      </c>
      <c r="Y90" s="203">
        <v>0</v>
      </c>
      <c r="Z90" s="203">
        <v>105.11</v>
      </c>
      <c r="AA90" s="203">
        <v>28.96</v>
      </c>
      <c r="AB90" s="203">
        <v>0</v>
      </c>
      <c r="AC90" s="203">
        <v>12.92</v>
      </c>
      <c r="AD90" s="203">
        <v>0</v>
      </c>
      <c r="AE90" s="203">
        <v>0</v>
      </c>
      <c r="AF90" s="203">
        <v>0</v>
      </c>
      <c r="AG90" s="203">
        <v>33.950000000000003</v>
      </c>
      <c r="AH90" s="203">
        <v>0</v>
      </c>
      <c r="AI90" s="203">
        <v>9.34</v>
      </c>
      <c r="AJ90" s="203">
        <v>0</v>
      </c>
      <c r="AK90" s="203">
        <v>98.48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155.9</v>
      </c>
      <c r="L91" s="203">
        <v>136.12</v>
      </c>
      <c r="M91" s="203">
        <v>16.8</v>
      </c>
      <c r="N91" s="203">
        <v>50.3</v>
      </c>
      <c r="O91" s="203">
        <v>71.06</v>
      </c>
      <c r="P91" s="203">
        <v>24.07</v>
      </c>
      <c r="Q91" s="203">
        <v>9.2899999999999991</v>
      </c>
      <c r="R91" s="203">
        <v>18.05</v>
      </c>
      <c r="S91" s="203">
        <v>11.24</v>
      </c>
      <c r="T91" s="203">
        <v>0</v>
      </c>
      <c r="U91" s="203">
        <v>49.67</v>
      </c>
      <c r="V91" s="203">
        <v>7.73</v>
      </c>
      <c r="W91" s="203">
        <v>14.81</v>
      </c>
      <c r="X91" s="203">
        <v>62.82</v>
      </c>
      <c r="Y91" s="203">
        <v>0</v>
      </c>
      <c r="Z91" s="203">
        <v>105.11</v>
      </c>
      <c r="AA91" s="203">
        <v>28.96</v>
      </c>
      <c r="AB91" s="203">
        <v>0</v>
      </c>
      <c r="AC91" s="203">
        <v>12.92</v>
      </c>
      <c r="AD91" s="203">
        <v>0</v>
      </c>
      <c r="AE91" s="203">
        <v>0</v>
      </c>
      <c r="AF91" s="203">
        <v>0</v>
      </c>
      <c r="AG91" s="203">
        <v>33.950000000000003</v>
      </c>
      <c r="AH91" s="203">
        <v>0</v>
      </c>
      <c r="AI91" s="203">
        <v>9.34</v>
      </c>
      <c r="AJ91" s="203">
        <v>0</v>
      </c>
      <c r="AK91" s="203">
        <v>99.11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155.9</v>
      </c>
      <c r="L92" s="203">
        <v>136.12</v>
      </c>
      <c r="M92" s="203">
        <v>16.8</v>
      </c>
      <c r="N92" s="203">
        <v>50.3</v>
      </c>
      <c r="O92" s="203">
        <v>71.06</v>
      </c>
      <c r="P92" s="203">
        <v>24.07</v>
      </c>
      <c r="Q92" s="203">
        <v>9.2899999999999991</v>
      </c>
      <c r="R92" s="203">
        <v>18.05</v>
      </c>
      <c r="S92" s="203">
        <v>11.24</v>
      </c>
      <c r="T92" s="203">
        <v>0</v>
      </c>
      <c r="U92" s="203">
        <v>49.67</v>
      </c>
      <c r="V92" s="203">
        <v>7.73</v>
      </c>
      <c r="W92" s="203">
        <v>14.81</v>
      </c>
      <c r="X92" s="203">
        <v>62.82</v>
      </c>
      <c r="Y92" s="203">
        <v>0</v>
      </c>
      <c r="Z92" s="203">
        <v>105.11</v>
      </c>
      <c r="AA92" s="203">
        <v>28.96</v>
      </c>
      <c r="AB92" s="203">
        <v>0</v>
      </c>
      <c r="AC92" s="203">
        <v>12.92</v>
      </c>
      <c r="AD92" s="203">
        <v>0</v>
      </c>
      <c r="AE92" s="203">
        <v>0</v>
      </c>
      <c r="AF92" s="203">
        <v>0</v>
      </c>
      <c r="AG92" s="203">
        <v>33.950000000000003</v>
      </c>
      <c r="AH92" s="203">
        <v>0</v>
      </c>
      <c r="AI92" s="203">
        <v>9.34</v>
      </c>
      <c r="AJ92" s="203">
        <v>0</v>
      </c>
      <c r="AK92" s="203">
        <v>99.11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155.9</v>
      </c>
      <c r="L93" s="203">
        <v>136.12</v>
      </c>
      <c r="M93" s="203">
        <v>23.53</v>
      </c>
      <c r="N93" s="203">
        <v>50.3</v>
      </c>
      <c r="O93" s="203">
        <v>71.06</v>
      </c>
      <c r="P93" s="203">
        <v>24.07</v>
      </c>
      <c r="Q93" s="203">
        <v>9.2899999999999991</v>
      </c>
      <c r="R93" s="203">
        <v>18.05</v>
      </c>
      <c r="S93" s="203">
        <v>11.24</v>
      </c>
      <c r="T93" s="203">
        <v>0</v>
      </c>
      <c r="U93" s="203">
        <v>50.19</v>
      </c>
      <c r="V93" s="203">
        <v>7.73</v>
      </c>
      <c r="W93" s="203">
        <v>14.81</v>
      </c>
      <c r="X93" s="203">
        <v>62.82</v>
      </c>
      <c r="Y93" s="203">
        <v>0</v>
      </c>
      <c r="Z93" s="203">
        <v>105.11</v>
      </c>
      <c r="AA93" s="203">
        <v>28.96</v>
      </c>
      <c r="AB93" s="203">
        <v>0</v>
      </c>
      <c r="AC93" s="203">
        <v>12.92</v>
      </c>
      <c r="AD93" s="203">
        <v>0</v>
      </c>
      <c r="AE93" s="203">
        <v>0</v>
      </c>
      <c r="AF93" s="203">
        <v>0</v>
      </c>
      <c r="AG93" s="203">
        <v>33.950000000000003</v>
      </c>
      <c r="AH93" s="203">
        <v>0</v>
      </c>
      <c r="AI93" s="203">
        <v>9.34</v>
      </c>
      <c r="AJ93" s="203">
        <v>0</v>
      </c>
      <c r="AK93" s="203">
        <v>99.11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155.9</v>
      </c>
      <c r="L94" s="203">
        <v>136.12</v>
      </c>
      <c r="M94" s="203">
        <v>26.88</v>
      </c>
      <c r="N94" s="203">
        <v>50.3</v>
      </c>
      <c r="O94" s="203">
        <v>71.06</v>
      </c>
      <c r="P94" s="203">
        <v>24.07</v>
      </c>
      <c r="Q94" s="203">
        <v>9.2899999999999991</v>
      </c>
      <c r="R94" s="203">
        <v>18.05</v>
      </c>
      <c r="S94" s="203">
        <v>11.24</v>
      </c>
      <c r="T94" s="203">
        <v>0</v>
      </c>
      <c r="U94" s="203">
        <v>50.19</v>
      </c>
      <c r="V94" s="203">
        <v>7.73</v>
      </c>
      <c r="W94" s="203">
        <v>14.81</v>
      </c>
      <c r="X94" s="203">
        <v>62.82</v>
      </c>
      <c r="Y94" s="203">
        <v>0</v>
      </c>
      <c r="Z94" s="203">
        <v>105.11</v>
      </c>
      <c r="AA94" s="203">
        <v>28.96</v>
      </c>
      <c r="AB94" s="203">
        <v>0</v>
      </c>
      <c r="AC94" s="203">
        <v>12.92</v>
      </c>
      <c r="AD94" s="203">
        <v>0</v>
      </c>
      <c r="AE94" s="203">
        <v>0</v>
      </c>
      <c r="AF94" s="203">
        <v>0</v>
      </c>
      <c r="AG94" s="203">
        <v>33.950000000000003</v>
      </c>
      <c r="AH94" s="203">
        <v>0</v>
      </c>
      <c r="AI94" s="203">
        <v>9.34</v>
      </c>
      <c r="AJ94" s="203">
        <v>0</v>
      </c>
      <c r="AK94" s="203">
        <v>99.11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155.9</v>
      </c>
      <c r="L95" s="203">
        <v>136.12</v>
      </c>
      <c r="M95" s="203">
        <v>30.24</v>
      </c>
      <c r="N95" s="203">
        <v>50.3</v>
      </c>
      <c r="O95" s="203">
        <v>71.06</v>
      </c>
      <c r="P95" s="203">
        <v>24.07</v>
      </c>
      <c r="Q95" s="203">
        <v>9.2899999999999991</v>
      </c>
      <c r="R95" s="203">
        <v>18.05</v>
      </c>
      <c r="S95" s="203">
        <v>11.24</v>
      </c>
      <c r="T95" s="203">
        <v>0</v>
      </c>
      <c r="U95" s="203">
        <v>50.19</v>
      </c>
      <c r="V95" s="203">
        <v>7.73</v>
      </c>
      <c r="W95" s="203">
        <v>14.81</v>
      </c>
      <c r="X95" s="203">
        <v>62.82</v>
      </c>
      <c r="Y95" s="203">
        <v>0</v>
      </c>
      <c r="Z95" s="203">
        <v>105.11</v>
      </c>
      <c r="AA95" s="203">
        <v>28.96</v>
      </c>
      <c r="AB95" s="203">
        <v>0</v>
      </c>
      <c r="AC95" s="203">
        <v>13.57</v>
      </c>
      <c r="AD95" s="203">
        <v>0</v>
      </c>
      <c r="AE95" s="203">
        <v>0</v>
      </c>
      <c r="AF95" s="203">
        <v>0</v>
      </c>
      <c r="AG95" s="203">
        <v>33.950000000000003</v>
      </c>
      <c r="AH95" s="203">
        <v>0</v>
      </c>
      <c r="AI95" s="203">
        <v>9.34</v>
      </c>
      <c r="AJ95" s="203">
        <v>0</v>
      </c>
      <c r="AK95" s="203">
        <v>99.43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155.9</v>
      </c>
      <c r="L96" s="203">
        <v>136.12</v>
      </c>
      <c r="M96" s="203">
        <v>30.92</v>
      </c>
      <c r="N96" s="203">
        <v>50.3</v>
      </c>
      <c r="O96" s="203">
        <v>71.06</v>
      </c>
      <c r="P96" s="203">
        <v>24.07</v>
      </c>
      <c r="Q96" s="203">
        <v>9.2899999999999991</v>
      </c>
      <c r="R96" s="203">
        <v>18.05</v>
      </c>
      <c r="S96" s="203">
        <v>11.24</v>
      </c>
      <c r="T96" s="203">
        <v>0</v>
      </c>
      <c r="U96" s="203">
        <v>50.19</v>
      </c>
      <c r="V96" s="203">
        <v>7.73</v>
      </c>
      <c r="W96" s="203">
        <v>14.81</v>
      </c>
      <c r="X96" s="203">
        <v>62.82</v>
      </c>
      <c r="Y96" s="203">
        <v>0</v>
      </c>
      <c r="Z96" s="203">
        <v>105.11</v>
      </c>
      <c r="AA96" s="203">
        <v>28.96</v>
      </c>
      <c r="AB96" s="203">
        <v>0</v>
      </c>
      <c r="AC96" s="203">
        <v>13.57</v>
      </c>
      <c r="AD96" s="203">
        <v>0</v>
      </c>
      <c r="AE96" s="203">
        <v>0</v>
      </c>
      <c r="AF96" s="203">
        <v>0</v>
      </c>
      <c r="AG96" s="203">
        <v>33.950000000000003</v>
      </c>
      <c r="AH96" s="203">
        <v>0</v>
      </c>
      <c r="AI96" s="203">
        <v>9.34</v>
      </c>
      <c r="AJ96" s="203">
        <v>0</v>
      </c>
      <c r="AK96" s="203">
        <v>99.43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155.9</v>
      </c>
      <c r="L97" s="203">
        <v>136.12</v>
      </c>
      <c r="M97" s="203">
        <v>30.92</v>
      </c>
      <c r="N97" s="203">
        <v>50.3</v>
      </c>
      <c r="O97" s="203">
        <v>71.06</v>
      </c>
      <c r="P97" s="203">
        <v>24.07</v>
      </c>
      <c r="Q97" s="203">
        <v>9.2899999999999991</v>
      </c>
      <c r="R97" s="203">
        <v>18.05</v>
      </c>
      <c r="S97" s="203">
        <v>11.24</v>
      </c>
      <c r="T97" s="203">
        <v>0</v>
      </c>
      <c r="U97" s="203">
        <v>50.19</v>
      </c>
      <c r="V97" s="203">
        <v>7.73</v>
      </c>
      <c r="W97" s="203">
        <v>14.81</v>
      </c>
      <c r="X97" s="203">
        <v>62.82</v>
      </c>
      <c r="Y97" s="203">
        <v>0</v>
      </c>
      <c r="Z97" s="203">
        <v>105.11</v>
      </c>
      <c r="AA97" s="203">
        <v>28.96</v>
      </c>
      <c r="AB97" s="203">
        <v>0</v>
      </c>
      <c r="AC97" s="203">
        <v>13.57</v>
      </c>
      <c r="AD97" s="203">
        <v>0</v>
      </c>
      <c r="AE97" s="203">
        <v>0</v>
      </c>
      <c r="AF97" s="203">
        <v>0</v>
      </c>
      <c r="AG97" s="203">
        <v>33.950000000000003</v>
      </c>
      <c r="AH97" s="203">
        <v>0</v>
      </c>
      <c r="AI97" s="203">
        <v>9.34</v>
      </c>
      <c r="AJ97" s="203">
        <v>0</v>
      </c>
      <c r="AK97" s="203">
        <v>99.43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155.9</v>
      </c>
      <c r="L98" s="203">
        <v>136.12</v>
      </c>
      <c r="M98" s="203">
        <v>30.92</v>
      </c>
      <c r="N98" s="203">
        <v>50.3</v>
      </c>
      <c r="O98" s="203">
        <v>71.06</v>
      </c>
      <c r="P98" s="203">
        <v>24.07</v>
      </c>
      <c r="Q98" s="203">
        <v>9.2899999999999991</v>
      </c>
      <c r="R98" s="203">
        <v>18.05</v>
      </c>
      <c r="S98" s="203">
        <v>11.24</v>
      </c>
      <c r="T98" s="203">
        <v>0</v>
      </c>
      <c r="U98" s="203">
        <v>50.19</v>
      </c>
      <c r="V98" s="203">
        <v>7.73</v>
      </c>
      <c r="W98" s="203">
        <v>14.81</v>
      </c>
      <c r="X98" s="203">
        <v>62.82</v>
      </c>
      <c r="Y98" s="203">
        <v>0</v>
      </c>
      <c r="Z98" s="203">
        <v>105.11</v>
      </c>
      <c r="AA98" s="203">
        <v>28.96</v>
      </c>
      <c r="AB98" s="203">
        <v>0</v>
      </c>
      <c r="AC98" s="203">
        <v>13.57</v>
      </c>
      <c r="AD98" s="203">
        <v>0</v>
      </c>
      <c r="AE98" s="203">
        <v>0</v>
      </c>
      <c r="AF98" s="203">
        <v>0</v>
      </c>
      <c r="AG98" s="203">
        <v>33.950000000000003</v>
      </c>
      <c r="AH98" s="203">
        <v>0</v>
      </c>
      <c r="AI98" s="203">
        <v>9.34</v>
      </c>
      <c r="AJ98" s="203">
        <v>0</v>
      </c>
      <c r="AK98" s="203">
        <v>99.43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2.8697374999999967</v>
      </c>
      <c r="L99">
        <f t="shared" si="0"/>
        <v>1.9647650000000012</v>
      </c>
      <c r="M99">
        <f t="shared" si="0"/>
        <v>0.29793500000000001</v>
      </c>
      <c r="N99">
        <f t="shared" si="0"/>
        <v>1.207200000000002</v>
      </c>
      <c r="O99">
        <f t="shared" si="0"/>
        <v>1.7054400000000032</v>
      </c>
      <c r="P99">
        <f t="shared" si="0"/>
        <v>0.57767999999999997</v>
      </c>
      <c r="Q99">
        <f t="shared" si="0"/>
        <v>0.19771999999999984</v>
      </c>
      <c r="R99">
        <f t="shared" si="0"/>
        <v>0.38285499999999945</v>
      </c>
      <c r="S99">
        <f t="shared" si="0"/>
        <v>0.24096000000000015</v>
      </c>
      <c r="T99">
        <f t="shared" si="0"/>
        <v>0</v>
      </c>
      <c r="U99">
        <f t="shared" si="0"/>
        <v>1.1888400000000003</v>
      </c>
      <c r="V99">
        <f t="shared" si="0"/>
        <v>0.17406000000000027</v>
      </c>
      <c r="W99">
        <f t="shared" si="0"/>
        <v>0.35548499999999961</v>
      </c>
      <c r="X99">
        <f t="shared" si="0"/>
        <v>1.507679999999999</v>
      </c>
      <c r="Y99">
        <f t="shared" si="0"/>
        <v>0</v>
      </c>
      <c r="Z99">
        <f t="shared" si="0"/>
        <v>2.4228350000000014</v>
      </c>
      <c r="AA99">
        <f t="shared" si="0"/>
        <v>0.69626500000000069</v>
      </c>
      <c r="AB99">
        <f t="shared" si="0"/>
        <v>0</v>
      </c>
      <c r="AC99">
        <f t="shared" si="0"/>
        <v>0.29702000000000006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0.20036750000000006</v>
      </c>
      <c r="AJ99">
        <f t="shared" si="0"/>
        <v>0</v>
      </c>
      <c r="AK99">
        <f t="shared" si="0"/>
        <v>2.2794199999999996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0.39165250000000001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50.22</v>
      </c>
      <c r="L3" s="203">
        <v>45.73</v>
      </c>
      <c r="M3" s="203">
        <v>0</v>
      </c>
      <c r="N3" s="203">
        <v>29.09</v>
      </c>
      <c r="O3" s="203">
        <v>48.85</v>
      </c>
      <c r="P3" s="203">
        <v>60.35</v>
      </c>
      <c r="Q3" s="203">
        <v>5.37</v>
      </c>
      <c r="R3" s="203">
        <v>10.44</v>
      </c>
      <c r="S3" s="203">
        <v>6.5</v>
      </c>
      <c r="T3" s="203">
        <v>0</v>
      </c>
      <c r="U3" s="203">
        <v>230.03</v>
      </c>
      <c r="V3" s="203">
        <v>5.1100000000000003</v>
      </c>
      <c r="W3" s="203">
        <v>8.57</v>
      </c>
      <c r="X3" s="203">
        <v>36.33</v>
      </c>
      <c r="Y3" s="203">
        <v>0</v>
      </c>
      <c r="Z3" s="203">
        <v>60.78</v>
      </c>
      <c r="AA3" s="203">
        <v>16.739999999999998</v>
      </c>
      <c r="AB3" s="203">
        <v>0</v>
      </c>
      <c r="AC3" s="203">
        <v>7.08</v>
      </c>
      <c r="AD3" s="203">
        <v>0</v>
      </c>
      <c r="AE3" s="203">
        <v>0</v>
      </c>
      <c r="AF3" s="203">
        <v>0</v>
      </c>
      <c r="AG3" s="203">
        <v>19.28</v>
      </c>
      <c r="AH3" s="203">
        <v>0</v>
      </c>
      <c r="AI3" s="203">
        <v>5.46</v>
      </c>
      <c r="AJ3" s="203">
        <v>0</v>
      </c>
      <c r="AK3" s="203">
        <v>49.3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50.22</v>
      </c>
      <c r="L4" s="203">
        <v>45.73</v>
      </c>
      <c r="M4" s="203">
        <v>0</v>
      </c>
      <c r="N4" s="203">
        <v>29.09</v>
      </c>
      <c r="O4" s="203">
        <v>48.85</v>
      </c>
      <c r="P4" s="203">
        <v>60.35</v>
      </c>
      <c r="Q4" s="203">
        <v>5.37</v>
      </c>
      <c r="R4" s="203">
        <v>10.44</v>
      </c>
      <c r="S4" s="203">
        <v>6.5</v>
      </c>
      <c r="T4" s="203">
        <v>0</v>
      </c>
      <c r="U4" s="203">
        <v>230.03</v>
      </c>
      <c r="V4" s="203">
        <v>5.1100000000000003</v>
      </c>
      <c r="W4" s="203">
        <v>8.57</v>
      </c>
      <c r="X4" s="203">
        <v>36.33</v>
      </c>
      <c r="Y4" s="203">
        <v>0</v>
      </c>
      <c r="Z4" s="203">
        <v>60.78</v>
      </c>
      <c r="AA4" s="203">
        <v>16.739999999999998</v>
      </c>
      <c r="AB4" s="203">
        <v>0</v>
      </c>
      <c r="AC4" s="203">
        <v>7.08</v>
      </c>
      <c r="AD4" s="203">
        <v>0</v>
      </c>
      <c r="AE4" s="203">
        <v>0</v>
      </c>
      <c r="AF4" s="203">
        <v>0</v>
      </c>
      <c r="AG4" s="203">
        <v>19.28</v>
      </c>
      <c r="AH4" s="203">
        <v>0</v>
      </c>
      <c r="AI4" s="203">
        <v>5.46</v>
      </c>
      <c r="AJ4" s="203">
        <v>0</v>
      </c>
      <c r="AK4" s="203">
        <v>49.3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50.22</v>
      </c>
      <c r="L5" s="203">
        <v>18.420000000000002</v>
      </c>
      <c r="M5" s="203">
        <v>0</v>
      </c>
      <c r="N5" s="203">
        <v>29.09</v>
      </c>
      <c r="O5" s="203">
        <v>48.85</v>
      </c>
      <c r="P5" s="203">
        <v>60.35</v>
      </c>
      <c r="Q5" s="203">
        <v>5.37</v>
      </c>
      <c r="R5" s="203">
        <v>10.44</v>
      </c>
      <c r="S5" s="203">
        <v>6.5</v>
      </c>
      <c r="T5" s="203">
        <v>0</v>
      </c>
      <c r="U5" s="203">
        <v>230.03</v>
      </c>
      <c r="V5" s="203">
        <v>5.1100000000000003</v>
      </c>
      <c r="W5" s="203">
        <v>8.57</v>
      </c>
      <c r="X5" s="203">
        <v>36.33</v>
      </c>
      <c r="Y5" s="203">
        <v>0</v>
      </c>
      <c r="Z5" s="203">
        <v>60.78</v>
      </c>
      <c r="AA5" s="203">
        <v>16.739999999999998</v>
      </c>
      <c r="AB5" s="203">
        <v>0</v>
      </c>
      <c r="AC5" s="203">
        <v>7.08</v>
      </c>
      <c r="AD5" s="203">
        <v>0</v>
      </c>
      <c r="AE5" s="203">
        <v>0</v>
      </c>
      <c r="AF5" s="203">
        <v>0</v>
      </c>
      <c r="AG5" s="203">
        <v>19.28</v>
      </c>
      <c r="AH5" s="203">
        <v>0</v>
      </c>
      <c r="AI5" s="203">
        <v>5.46</v>
      </c>
      <c r="AJ5" s="203">
        <v>0</v>
      </c>
      <c r="AK5" s="203">
        <v>49.3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50.22</v>
      </c>
      <c r="L6" s="203">
        <v>18.420000000000002</v>
      </c>
      <c r="M6" s="203">
        <v>0</v>
      </c>
      <c r="N6" s="203">
        <v>29.09</v>
      </c>
      <c r="O6" s="203">
        <v>48.85</v>
      </c>
      <c r="P6" s="203">
        <v>60.35</v>
      </c>
      <c r="Q6" s="203">
        <v>5.37</v>
      </c>
      <c r="R6" s="203">
        <v>10.44</v>
      </c>
      <c r="S6" s="203">
        <v>6.5</v>
      </c>
      <c r="T6" s="203">
        <v>0</v>
      </c>
      <c r="U6" s="203">
        <v>230.03</v>
      </c>
      <c r="V6" s="203">
        <v>5.1100000000000003</v>
      </c>
      <c r="W6" s="203">
        <v>8.57</v>
      </c>
      <c r="X6" s="203">
        <v>36.33</v>
      </c>
      <c r="Y6" s="203">
        <v>0</v>
      </c>
      <c r="Z6" s="203">
        <v>60.78</v>
      </c>
      <c r="AA6" s="203">
        <v>16.739999999999998</v>
      </c>
      <c r="AB6" s="203">
        <v>0</v>
      </c>
      <c r="AC6" s="203">
        <v>7.08</v>
      </c>
      <c r="AD6" s="203">
        <v>0</v>
      </c>
      <c r="AE6" s="203">
        <v>0</v>
      </c>
      <c r="AF6" s="203">
        <v>0</v>
      </c>
      <c r="AG6" s="203">
        <v>19.28</v>
      </c>
      <c r="AH6" s="203">
        <v>0</v>
      </c>
      <c r="AI6" s="203">
        <v>5.46</v>
      </c>
      <c r="AJ6" s="203">
        <v>0</v>
      </c>
      <c r="AK6" s="203">
        <v>49.3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50.22</v>
      </c>
      <c r="L7" s="203">
        <v>63.27</v>
      </c>
      <c r="M7" s="203">
        <v>0</v>
      </c>
      <c r="N7" s="203">
        <v>29.09</v>
      </c>
      <c r="O7" s="203">
        <v>48.85</v>
      </c>
      <c r="P7" s="203">
        <v>60.35</v>
      </c>
      <c r="Q7" s="203">
        <v>5.37</v>
      </c>
      <c r="R7" s="203">
        <v>10.44</v>
      </c>
      <c r="S7" s="203">
        <v>6.5</v>
      </c>
      <c r="T7" s="203">
        <v>0</v>
      </c>
      <c r="U7" s="203">
        <v>230.03</v>
      </c>
      <c r="V7" s="203">
        <v>5.1100000000000003</v>
      </c>
      <c r="W7" s="203">
        <v>8.57</v>
      </c>
      <c r="X7" s="203">
        <v>36.33</v>
      </c>
      <c r="Y7" s="203">
        <v>0</v>
      </c>
      <c r="Z7" s="203">
        <v>60.78</v>
      </c>
      <c r="AA7" s="203">
        <v>16.739999999999998</v>
      </c>
      <c r="AB7" s="203">
        <v>0</v>
      </c>
      <c r="AC7" s="203">
        <v>7.08</v>
      </c>
      <c r="AD7" s="203">
        <v>0</v>
      </c>
      <c r="AE7" s="203">
        <v>0</v>
      </c>
      <c r="AF7" s="203">
        <v>0</v>
      </c>
      <c r="AG7" s="203">
        <v>19.28</v>
      </c>
      <c r="AH7" s="203">
        <v>0</v>
      </c>
      <c r="AI7" s="203">
        <v>5.46</v>
      </c>
      <c r="AJ7" s="203">
        <v>0</v>
      </c>
      <c r="AK7" s="203">
        <v>49.3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50.22</v>
      </c>
      <c r="L8" s="203">
        <v>63.27</v>
      </c>
      <c r="M8" s="203">
        <v>0</v>
      </c>
      <c r="N8" s="203">
        <v>29.09</v>
      </c>
      <c r="O8" s="203">
        <v>48.85</v>
      </c>
      <c r="P8" s="203">
        <v>60.35</v>
      </c>
      <c r="Q8" s="203">
        <v>5.37</v>
      </c>
      <c r="R8" s="203">
        <v>10.44</v>
      </c>
      <c r="S8" s="203">
        <v>6.5</v>
      </c>
      <c r="T8" s="203">
        <v>0</v>
      </c>
      <c r="U8" s="203">
        <v>230.03</v>
      </c>
      <c r="V8" s="203">
        <v>5.1100000000000003</v>
      </c>
      <c r="W8" s="203">
        <v>8.57</v>
      </c>
      <c r="X8" s="203">
        <v>36.33</v>
      </c>
      <c r="Y8" s="203">
        <v>0</v>
      </c>
      <c r="Z8" s="203">
        <v>60.78</v>
      </c>
      <c r="AA8" s="203">
        <v>16.739999999999998</v>
      </c>
      <c r="AB8" s="203">
        <v>0</v>
      </c>
      <c r="AC8" s="203">
        <v>7.08</v>
      </c>
      <c r="AD8" s="203">
        <v>0</v>
      </c>
      <c r="AE8" s="203">
        <v>0</v>
      </c>
      <c r="AF8" s="203">
        <v>0</v>
      </c>
      <c r="AG8" s="203">
        <v>19.28</v>
      </c>
      <c r="AH8" s="203">
        <v>0</v>
      </c>
      <c r="AI8" s="203">
        <v>5.46</v>
      </c>
      <c r="AJ8" s="203">
        <v>0</v>
      </c>
      <c r="AK8" s="203">
        <v>49.3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50.22</v>
      </c>
      <c r="L9" s="203">
        <v>63.27</v>
      </c>
      <c r="M9" s="203">
        <v>0</v>
      </c>
      <c r="N9" s="203">
        <v>29.09</v>
      </c>
      <c r="O9" s="203">
        <v>48.85</v>
      </c>
      <c r="P9" s="203">
        <v>60.35</v>
      </c>
      <c r="Q9" s="203">
        <v>5.37</v>
      </c>
      <c r="R9" s="203">
        <v>10.44</v>
      </c>
      <c r="S9" s="203">
        <v>6.5</v>
      </c>
      <c r="T9" s="203">
        <v>0</v>
      </c>
      <c r="U9" s="203">
        <v>230.03</v>
      </c>
      <c r="V9" s="203">
        <v>5.1100000000000003</v>
      </c>
      <c r="W9" s="203">
        <v>8.57</v>
      </c>
      <c r="X9" s="203">
        <v>36.33</v>
      </c>
      <c r="Y9" s="203">
        <v>0</v>
      </c>
      <c r="Z9" s="203">
        <v>60.78</v>
      </c>
      <c r="AA9" s="203">
        <v>16.739999999999998</v>
      </c>
      <c r="AB9" s="203">
        <v>0</v>
      </c>
      <c r="AC9" s="203">
        <v>7.08</v>
      </c>
      <c r="AD9" s="203">
        <v>0</v>
      </c>
      <c r="AE9" s="203">
        <v>0</v>
      </c>
      <c r="AF9" s="203">
        <v>0</v>
      </c>
      <c r="AG9" s="203">
        <v>19.28</v>
      </c>
      <c r="AH9" s="203">
        <v>0</v>
      </c>
      <c r="AI9" s="203">
        <v>5.46</v>
      </c>
      <c r="AJ9" s="203">
        <v>0</v>
      </c>
      <c r="AK9" s="203">
        <v>49.3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50.22</v>
      </c>
      <c r="L10" s="203">
        <v>63.27</v>
      </c>
      <c r="M10" s="203">
        <v>0</v>
      </c>
      <c r="N10" s="203">
        <v>29.09</v>
      </c>
      <c r="O10" s="203">
        <v>48.85</v>
      </c>
      <c r="P10" s="203">
        <v>60.35</v>
      </c>
      <c r="Q10" s="203">
        <v>5.37</v>
      </c>
      <c r="R10" s="203">
        <v>10.44</v>
      </c>
      <c r="S10" s="203">
        <v>6.5</v>
      </c>
      <c r="T10" s="203">
        <v>0</v>
      </c>
      <c r="U10" s="203">
        <v>230.03</v>
      </c>
      <c r="V10" s="203">
        <v>5.1100000000000003</v>
      </c>
      <c r="W10" s="203">
        <v>8.57</v>
      </c>
      <c r="X10" s="203">
        <v>36.33</v>
      </c>
      <c r="Y10" s="203">
        <v>0</v>
      </c>
      <c r="Z10" s="203">
        <v>60.78</v>
      </c>
      <c r="AA10" s="203">
        <v>16.739999999999998</v>
      </c>
      <c r="AB10" s="203">
        <v>0</v>
      </c>
      <c r="AC10" s="203">
        <v>7.08</v>
      </c>
      <c r="AD10" s="203">
        <v>0</v>
      </c>
      <c r="AE10" s="203">
        <v>0</v>
      </c>
      <c r="AF10" s="203">
        <v>0</v>
      </c>
      <c r="AG10" s="203">
        <v>19.28</v>
      </c>
      <c r="AH10" s="203">
        <v>0</v>
      </c>
      <c r="AI10" s="203">
        <v>5.46</v>
      </c>
      <c r="AJ10" s="203">
        <v>0</v>
      </c>
      <c r="AK10" s="203">
        <v>49.3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50.22</v>
      </c>
      <c r="L11" s="203">
        <v>38.78</v>
      </c>
      <c r="M11" s="203">
        <v>0</v>
      </c>
      <c r="N11" s="203">
        <v>29.09</v>
      </c>
      <c r="O11" s="203">
        <v>48.85</v>
      </c>
      <c r="P11" s="203">
        <v>60.35</v>
      </c>
      <c r="Q11" s="203">
        <v>5.37</v>
      </c>
      <c r="R11" s="203">
        <v>10.44</v>
      </c>
      <c r="S11" s="203">
        <v>6.5</v>
      </c>
      <c r="T11" s="203">
        <v>0</v>
      </c>
      <c r="U11" s="203">
        <v>233.84</v>
      </c>
      <c r="V11" s="203">
        <v>5.1100000000000003</v>
      </c>
      <c r="W11" s="203">
        <v>8.57</v>
      </c>
      <c r="X11" s="203">
        <v>36.33</v>
      </c>
      <c r="Y11" s="203">
        <v>0</v>
      </c>
      <c r="Z11" s="203">
        <v>60.78</v>
      </c>
      <c r="AA11" s="203">
        <v>16.739999999999998</v>
      </c>
      <c r="AB11" s="203">
        <v>0</v>
      </c>
      <c r="AC11" s="203">
        <v>7.08</v>
      </c>
      <c r="AD11" s="203">
        <v>0</v>
      </c>
      <c r="AE11" s="203">
        <v>0</v>
      </c>
      <c r="AF11" s="203">
        <v>0</v>
      </c>
      <c r="AG11" s="203">
        <v>19.28</v>
      </c>
      <c r="AH11" s="203">
        <v>0</v>
      </c>
      <c r="AI11" s="203">
        <v>5.46</v>
      </c>
      <c r="AJ11" s="203">
        <v>0</v>
      </c>
      <c r="AK11" s="203">
        <v>49.61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50.22</v>
      </c>
      <c r="L12" s="203">
        <v>38.78</v>
      </c>
      <c r="M12" s="203">
        <v>0</v>
      </c>
      <c r="N12" s="203">
        <v>29.09</v>
      </c>
      <c r="O12" s="203">
        <v>48.85</v>
      </c>
      <c r="P12" s="203">
        <v>60.35</v>
      </c>
      <c r="Q12" s="203">
        <v>5.37</v>
      </c>
      <c r="R12" s="203">
        <v>10.44</v>
      </c>
      <c r="S12" s="203">
        <v>6.5</v>
      </c>
      <c r="T12" s="203">
        <v>0</v>
      </c>
      <c r="U12" s="203">
        <v>233.84</v>
      </c>
      <c r="V12" s="203">
        <v>5.1100000000000003</v>
      </c>
      <c r="W12" s="203">
        <v>8.57</v>
      </c>
      <c r="X12" s="203">
        <v>36.33</v>
      </c>
      <c r="Y12" s="203">
        <v>0</v>
      </c>
      <c r="Z12" s="203">
        <v>60.78</v>
      </c>
      <c r="AA12" s="203">
        <v>16.739999999999998</v>
      </c>
      <c r="AB12" s="203">
        <v>0</v>
      </c>
      <c r="AC12" s="203">
        <v>7.08</v>
      </c>
      <c r="AD12" s="203">
        <v>0</v>
      </c>
      <c r="AE12" s="203">
        <v>0</v>
      </c>
      <c r="AF12" s="203">
        <v>0</v>
      </c>
      <c r="AG12" s="203">
        <v>19.28</v>
      </c>
      <c r="AH12" s="203">
        <v>0</v>
      </c>
      <c r="AI12" s="203">
        <v>5.46</v>
      </c>
      <c r="AJ12" s="203">
        <v>0</v>
      </c>
      <c r="AK12" s="203">
        <v>49.61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50.22</v>
      </c>
      <c r="L13" s="203">
        <v>18.420000000000002</v>
      </c>
      <c r="M13" s="203">
        <v>0</v>
      </c>
      <c r="N13" s="203">
        <v>29.09</v>
      </c>
      <c r="O13" s="203">
        <v>48.85</v>
      </c>
      <c r="P13" s="203">
        <v>60.35</v>
      </c>
      <c r="Q13" s="203">
        <v>5.37</v>
      </c>
      <c r="R13" s="203">
        <v>10.44</v>
      </c>
      <c r="S13" s="203">
        <v>6.5</v>
      </c>
      <c r="T13" s="203">
        <v>0</v>
      </c>
      <c r="U13" s="203">
        <v>233.84</v>
      </c>
      <c r="V13" s="203">
        <v>5.1100000000000003</v>
      </c>
      <c r="W13" s="203">
        <v>8.57</v>
      </c>
      <c r="X13" s="203">
        <v>36.33</v>
      </c>
      <c r="Y13" s="203">
        <v>0</v>
      </c>
      <c r="Z13" s="203">
        <v>60.78</v>
      </c>
      <c r="AA13" s="203">
        <v>16.739999999999998</v>
      </c>
      <c r="AB13" s="203">
        <v>0</v>
      </c>
      <c r="AC13" s="203">
        <v>7.08</v>
      </c>
      <c r="AD13" s="203">
        <v>0</v>
      </c>
      <c r="AE13" s="203">
        <v>0</v>
      </c>
      <c r="AF13" s="203">
        <v>0</v>
      </c>
      <c r="AG13" s="203">
        <v>19.28</v>
      </c>
      <c r="AH13" s="203">
        <v>0</v>
      </c>
      <c r="AI13" s="203">
        <v>5.46</v>
      </c>
      <c r="AJ13" s="203">
        <v>0</v>
      </c>
      <c r="AK13" s="203">
        <v>49.61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50.22</v>
      </c>
      <c r="L14" s="203">
        <v>18.420000000000002</v>
      </c>
      <c r="M14" s="203">
        <v>0</v>
      </c>
      <c r="N14" s="203">
        <v>29.09</v>
      </c>
      <c r="O14" s="203">
        <v>48.85</v>
      </c>
      <c r="P14" s="203">
        <v>60.35</v>
      </c>
      <c r="Q14" s="203">
        <v>5.37</v>
      </c>
      <c r="R14" s="203">
        <v>10.44</v>
      </c>
      <c r="S14" s="203">
        <v>6.5</v>
      </c>
      <c r="T14" s="203">
        <v>0</v>
      </c>
      <c r="U14" s="203">
        <v>233.84</v>
      </c>
      <c r="V14" s="203">
        <v>5.1100000000000003</v>
      </c>
      <c r="W14" s="203">
        <v>8.57</v>
      </c>
      <c r="X14" s="203">
        <v>36.33</v>
      </c>
      <c r="Y14" s="203">
        <v>0</v>
      </c>
      <c r="Z14" s="203">
        <v>60.78</v>
      </c>
      <c r="AA14" s="203">
        <v>16.739999999999998</v>
      </c>
      <c r="AB14" s="203">
        <v>0</v>
      </c>
      <c r="AC14" s="203">
        <v>7.08</v>
      </c>
      <c r="AD14" s="203">
        <v>0</v>
      </c>
      <c r="AE14" s="203">
        <v>0</v>
      </c>
      <c r="AF14" s="203">
        <v>0</v>
      </c>
      <c r="AG14" s="203">
        <v>19.28</v>
      </c>
      <c r="AH14" s="203">
        <v>0</v>
      </c>
      <c r="AI14" s="203">
        <v>5.46</v>
      </c>
      <c r="AJ14" s="203">
        <v>0</v>
      </c>
      <c r="AK14" s="203">
        <v>49.61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50.21</v>
      </c>
      <c r="L15" s="203">
        <v>63.27</v>
      </c>
      <c r="M15" s="203">
        <v>0</v>
      </c>
      <c r="N15" s="203">
        <v>29.09</v>
      </c>
      <c r="O15" s="203">
        <v>48.85</v>
      </c>
      <c r="P15" s="203">
        <v>60.35</v>
      </c>
      <c r="Q15" s="203">
        <v>5.37</v>
      </c>
      <c r="R15" s="203">
        <v>10.44</v>
      </c>
      <c r="S15" s="203">
        <v>6.5</v>
      </c>
      <c r="T15" s="203">
        <v>0</v>
      </c>
      <c r="U15" s="203">
        <v>233.84</v>
      </c>
      <c r="V15" s="203">
        <v>5.1100000000000003</v>
      </c>
      <c r="W15" s="203">
        <v>8.57</v>
      </c>
      <c r="X15" s="203">
        <v>36.33</v>
      </c>
      <c r="Y15" s="203">
        <v>0</v>
      </c>
      <c r="Z15" s="203">
        <v>60.78</v>
      </c>
      <c r="AA15" s="203">
        <v>16.739999999999998</v>
      </c>
      <c r="AB15" s="203">
        <v>0</v>
      </c>
      <c r="AC15" s="203">
        <v>20.36</v>
      </c>
      <c r="AD15" s="203">
        <v>0</v>
      </c>
      <c r="AE15" s="203">
        <v>0</v>
      </c>
      <c r="AF15" s="203">
        <v>0</v>
      </c>
      <c r="AG15" s="203">
        <v>19.28</v>
      </c>
      <c r="AH15" s="203">
        <v>0</v>
      </c>
      <c r="AI15" s="203">
        <v>20.190000000000001</v>
      </c>
      <c r="AJ15" s="203">
        <v>0</v>
      </c>
      <c r="AK15" s="203">
        <v>49.61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50.21</v>
      </c>
      <c r="L16" s="203">
        <v>63.27</v>
      </c>
      <c r="M16" s="203">
        <v>0</v>
      </c>
      <c r="N16" s="203">
        <v>29.09</v>
      </c>
      <c r="O16" s="203">
        <v>48.85</v>
      </c>
      <c r="P16" s="203">
        <v>60.35</v>
      </c>
      <c r="Q16" s="203">
        <v>5.37</v>
      </c>
      <c r="R16" s="203">
        <v>10.44</v>
      </c>
      <c r="S16" s="203">
        <v>6.5</v>
      </c>
      <c r="T16" s="203">
        <v>0</v>
      </c>
      <c r="U16" s="203">
        <v>233.84</v>
      </c>
      <c r="V16" s="203">
        <v>5.1100000000000003</v>
      </c>
      <c r="W16" s="203">
        <v>8.57</v>
      </c>
      <c r="X16" s="203">
        <v>36.33</v>
      </c>
      <c r="Y16" s="203">
        <v>0</v>
      </c>
      <c r="Z16" s="203">
        <v>60.78</v>
      </c>
      <c r="AA16" s="203">
        <v>16.739999999999998</v>
      </c>
      <c r="AB16" s="203">
        <v>0</v>
      </c>
      <c r="AC16" s="203">
        <v>20.36</v>
      </c>
      <c r="AD16" s="203">
        <v>0</v>
      </c>
      <c r="AE16" s="203">
        <v>0</v>
      </c>
      <c r="AF16" s="203">
        <v>0</v>
      </c>
      <c r="AG16" s="203">
        <v>19.28</v>
      </c>
      <c r="AH16" s="203">
        <v>0</v>
      </c>
      <c r="AI16" s="203">
        <v>20.190000000000001</v>
      </c>
      <c r="AJ16" s="203">
        <v>0</v>
      </c>
      <c r="AK16" s="203">
        <v>49.61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50.22</v>
      </c>
      <c r="L17" s="203">
        <v>63.27</v>
      </c>
      <c r="M17" s="203">
        <v>0</v>
      </c>
      <c r="N17" s="203">
        <v>29.09</v>
      </c>
      <c r="O17" s="203">
        <v>48.85</v>
      </c>
      <c r="P17" s="203">
        <v>60.35</v>
      </c>
      <c r="Q17" s="203">
        <v>5.37</v>
      </c>
      <c r="R17" s="203">
        <v>10.44</v>
      </c>
      <c r="S17" s="203">
        <v>6.5</v>
      </c>
      <c r="T17" s="203">
        <v>0</v>
      </c>
      <c r="U17" s="203">
        <v>233.84</v>
      </c>
      <c r="V17" s="203">
        <v>5.1100000000000003</v>
      </c>
      <c r="W17" s="203">
        <v>8.57</v>
      </c>
      <c r="X17" s="203">
        <v>36.33</v>
      </c>
      <c r="Y17" s="203">
        <v>0</v>
      </c>
      <c r="Z17" s="203">
        <v>60.78</v>
      </c>
      <c r="AA17" s="203">
        <v>16.739999999999998</v>
      </c>
      <c r="AB17" s="203">
        <v>0</v>
      </c>
      <c r="AC17" s="203">
        <v>7.08</v>
      </c>
      <c r="AD17" s="203">
        <v>0</v>
      </c>
      <c r="AE17" s="203">
        <v>0</v>
      </c>
      <c r="AF17" s="203">
        <v>0</v>
      </c>
      <c r="AG17" s="203">
        <v>19.28</v>
      </c>
      <c r="AH17" s="203">
        <v>0</v>
      </c>
      <c r="AI17" s="203">
        <v>5.62</v>
      </c>
      <c r="AJ17" s="203">
        <v>0</v>
      </c>
      <c r="AK17" s="203">
        <v>49.61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50.22</v>
      </c>
      <c r="L18" s="203">
        <v>63.27</v>
      </c>
      <c r="M18" s="203">
        <v>0</v>
      </c>
      <c r="N18" s="203">
        <v>29.09</v>
      </c>
      <c r="O18" s="203">
        <v>48.85</v>
      </c>
      <c r="P18" s="203">
        <v>60.35</v>
      </c>
      <c r="Q18" s="203">
        <v>5.37</v>
      </c>
      <c r="R18" s="203">
        <v>10.44</v>
      </c>
      <c r="S18" s="203">
        <v>6.5</v>
      </c>
      <c r="T18" s="203">
        <v>0</v>
      </c>
      <c r="U18" s="203">
        <v>233.84</v>
      </c>
      <c r="V18" s="203">
        <v>5.1100000000000003</v>
      </c>
      <c r="W18" s="203">
        <v>8.57</v>
      </c>
      <c r="X18" s="203">
        <v>36.33</v>
      </c>
      <c r="Y18" s="203">
        <v>0</v>
      </c>
      <c r="Z18" s="203">
        <v>60.78</v>
      </c>
      <c r="AA18" s="203">
        <v>16.739999999999998</v>
      </c>
      <c r="AB18" s="203">
        <v>0</v>
      </c>
      <c r="AC18" s="203">
        <v>7.08</v>
      </c>
      <c r="AD18" s="203">
        <v>0</v>
      </c>
      <c r="AE18" s="203">
        <v>0</v>
      </c>
      <c r="AF18" s="203">
        <v>0</v>
      </c>
      <c r="AG18" s="203">
        <v>19.28</v>
      </c>
      <c r="AH18" s="203">
        <v>0</v>
      </c>
      <c r="AI18" s="203">
        <v>5.62</v>
      </c>
      <c r="AJ18" s="203">
        <v>0</v>
      </c>
      <c r="AK18" s="203">
        <v>49.61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50.22</v>
      </c>
      <c r="L19" s="203">
        <v>63.27</v>
      </c>
      <c r="M19" s="203">
        <v>0</v>
      </c>
      <c r="N19" s="203">
        <v>29.09</v>
      </c>
      <c r="O19" s="203">
        <v>48.85</v>
      </c>
      <c r="P19" s="203">
        <v>60.35</v>
      </c>
      <c r="Q19" s="203">
        <v>5.37</v>
      </c>
      <c r="R19" s="203">
        <v>10.44</v>
      </c>
      <c r="S19" s="203">
        <v>6.5</v>
      </c>
      <c r="T19" s="203">
        <v>0</v>
      </c>
      <c r="U19" s="203">
        <v>233.84</v>
      </c>
      <c r="V19" s="203">
        <v>5.1100000000000003</v>
      </c>
      <c r="W19" s="203">
        <v>8.57</v>
      </c>
      <c r="X19" s="203">
        <v>36.33</v>
      </c>
      <c r="Y19" s="203">
        <v>0</v>
      </c>
      <c r="Z19" s="203">
        <v>60.78</v>
      </c>
      <c r="AA19" s="203">
        <v>16.739999999999998</v>
      </c>
      <c r="AB19" s="203">
        <v>0</v>
      </c>
      <c r="AC19" s="203">
        <v>7.08</v>
      </c>
      <c r="AD19" s="203">
        <v>0</v>
      </c>
      <c r="AE19" s="203">
        <v>0</v>
      </c>
      <c r="AF19" s="203">
        <v>0</v>
      </c>
      <c r="AG19" s="203">
        <v>19.28</v>
      </c>
      <c r="AH19" s="203">
        <v>0</v>
      </c>
      <c r="AI19" s="203">
        <v>5.62</v>
      </c>
      <c r="AJ19" s="203">
        <v>0</v>
      </c>
      <c r="AK19" s="203">
        <v>49.61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50.22</v>
      </c>
      <c r="L20" s="203">
        <v>63.27</v>
      </c>
      <c r="M20" s="203">
        <v>0</v>
      </c>
      <c r="N20" s="203">
        <v>29.09</v>
      </c>
      <c r="O20" s="203">
        <v>48.85</v>
      </c>
      <c r="P20" s="203">
        <v>60.35</v>
      </c>
      <c r="Q20" s="203">
        <v>5.37</v>
      </c>
      <c r="R20" s="203">
        <v>10.44</v>
      </c>
      <c r="S20" s="203">
        <v>6.5</v>
      </c>
      <c r="T20" s="203">
        <v>0</v>
      </c>
      <c r="U20" s="203">
        <v>233.84</v>
      </c>
      <c r="V20" s="203">
        <v>5.1100000000000003</v>
      </c>
      <c r="W20" s="203">
        <v>8.57</v>
      </c>
      <c r="X20" s="203">
        <v>36.33</v>
      </c>
      <c r="Y20" s="203">
        <v>0</v>
      </c>
      <c r="Z20" s="203">
        <v>60.78</v>
      </c>
      <c r="AA20" s="203">
        <v>16.739999999999998</v>
      </c>
      <c r="AB20" s="203">
        <v>0</v>
      </c>
      <c r="AC20" s="203">
        <v>7.08</v>
      </c>
      <c r="AD20" s="203">
        <v>0</v>
      </c>
      <c r="AE20" s="203">
        <v>0</v>
      </c>
      <c r="AF20" s="203">
        <v>0</v>
      </c>
      <c r="AG20" s="203">
        <v>19.28</v>
      </c>
      <c r="AH20" s="203">
        <v>0</v>
      </c>
      <c r="AI20" s="203">
        <v>5.62</v>
      </c>
      <c r="AJ20" s="203">
        <v>0</v>
      </c>
      <c r="AK20" s="203">
        <v>49.61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50.22</v>
      </c>
      <c r="L21" s="203">
        <v>63.27</v>
      </c>
      <c r="M21" s="203">
        <v>0</v>
      </c>
      <c r="N21" s="203">
        <v>29.09</v>
      </c>
      <c r="O21" s="203">
        <v>48.85</v>
      </c>
      <c r="P21" s="203">
        <v>60.35</v>
      </c>
      <c r="Q21" s="203">
        <v>5.37</v>
      </c>
      <c r="R21" s="203">
        <v>10.44</v>
      </c>
      <c r="S21" s="203">
        <v>6.5</v>
      </c>
      <c r="T21" s="203">
        <v>0</v>
      </c>
      <c r="U21" s="203">
        <v>233.84</v>
      </c>
      <c r="V21" s="203">
        <v>5.1100000000000003</v>
      </c>
      <c r="W21" s="203">
        <v>8.57</v>
      </c>
      <c r="X21" s="203">
        <v>36.33</v>
      </c>
      <c r="Y21" s="203">
        <v>0</v>
      </c>
      <c r="Z21" s="203">
        <v>60.78</v>
      </c>
      <c r="AA21" s="203">
        <v>16.739999999999998</v>
      </c>
      <c r="AB21" s="203">
        <v>0</v>
      </c>
      <c r="AC21" s="203">
        <v>7.43</v>
      </c>
      <c r="AD21" s="203">
        <v>0</v>
      </c>
      <c r="AE21" s="203">
        <v>0</v>
      </c>
      <c r="AF21" s="203">
        <v>0</v>
      </c>
      <c r="AG21" s="203">
        <v>19.28</v>
      </c>
      <c r="AH21" s="203">
        <v>0</v>
      </c>
      <c r="AI21" s="203">
        <v>5.62</v>
      </c>
      <c r="AJ21" s="203">
        <v>0</v>
      </c>
      <c r="AK21" s="203">
        <v>49.61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50.22</v>
      </c>
      <c r="L22" s="203">
        <v>63.27</v>
      </c>
      <c r="M22" s="203">
        <v>0</v>
      </c>
      <c r="N22" s="203">
        <v>29.09</v>
      </c>
      <c r="O22" s="203">
        <v>48.85</v>
      </c>
      <c r="P22" s="203">
        <v>60.35</v>
      </c>
      <c r="Q22" s="203">
        <v>5.37</v>
      </c>
      <c r="R22" s="203">
        <v>10.44</v>
      </c>
      <c r="S22" s="203">
        <v>6.5</v>
      </c>
      <c r="T22" s="203">
        <v>0</v>
      </c>
      <c r="U22" s="203">
        <v>233.84</v>
      </c>
      <c r="V22" s="203">
        <v>5.1100000000000003</v>
      </c>
      <c r="W22" s="203">
        <v>8.57</v>
      </c>
      <c r="X22" s="203">
        <v>36.33</v>
      </c>
      <c r="Y22" s="203">
        <v>0</v>
      </c>
      <c r="Z22" s="203">
        <v>60.78</v>
      </c>
      <c r="AA22" s="203">
        <v>16.739999999999998</v>
      </c>
      <c r="AB22" s="203">
        <v>0</v>
      </c>
      <c r="AC22" s="203">
        <v>7.43</v>
      </c>
      <c r="AD22" s="203">
        <v>0</v>
      </c>
      <c r="AE22" s="203">
        <v>0</v>
      </c>
      <c r="AF22" s="203">
        <v>0</v>
      </c>
      <c r="AG22" s="203">
        <v>19.28</v>
      </c>
      <c r="AH22" s="203">
        <v>0</v>
      </c>
      <c r="AI22" s="203">
        <v>5.62</v>
      </c>
      <c r="AJ22" s="203">
        <v>0</v>
      </c>
      <c r="AK22" s="203">
        <v>49.61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50.22</v>
      </c>
      <c r="L23" s="203">
        <v>63.27</v>
      </c>
      <c r="M23" s="203">
        <v>0</v>
      </c>
      <c r="N23" s="203">
        <v>29.09</v>
      </c>
      <c r="O23" s="203">
        <v>48.85</v>
      </c>
      <c r="P23" s="203">
        <v>60.35</v>
      </c>
      <c r="Q23" s="203">
        <v>5.37</v>
      </c>
      <c r="R23" s="203">
        <v>10.44</v>
      </c>
      <c r="S23" s="203">
        <v>6.5</v>
      </c>
      <c r="T23" s="203">
        <v>0</v>
      </c>
      <c r="U23" s="203">
        <v>233.84</v>
      </c>
      <c r="V23" s="203">
        <v>5.1100000000000003</v>
      </c>
      <c r="W23" s="203">
        <v>8.57</v>
      </c>
      <c r="X23" s="203">
        <v>36.33</v>
      </c>
      <c r="Y23" s="203">
        <v>0</v>
      </c>
      <c r="Z23" s="203">
        <v>60.78</v>
      </c>
      <c r="AA23" s="203">
        <v>16.739999999999998</v>
      </c>
      <c r="AB23" s="203">
        <v>0</v>
      </c>
      <c r="AC23" s="203">
        <v>7.43</v>
      </c>
      <c r="AD23" s="203">
        <v>0</v>
      </c>
      <c r="AE23" s="203">
        <v>0</v>
      </c>
      <c r="AF23" s="203">
        <v>0</v>
      </c>
      <c r="AG23" s="203">
        <v>19.28</v>
      </c>
      <c r="AH23" s="203">
        <v>0</v>
      </c>
      <c r="AI23" s="203">
        <v>5.62</v>
      </c>
      <c r="AJ23" s="203">
        <v>0</v>
      </c>
      <c r="AK23" s="203">
        <v>49.77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50.22</v>
      </c>
      <c r="L24" s="203">
        <v>63.27</v>
      </c>
      <c r="M24" s="203">
        <v>0</v>
      </c>
      <c r="N24" s="203">
        <v>29.09</v>
      </c>
      <c r="O24" s="203">
        <v>48.85</v>
      </c>
      <c r="P24" s="203">
        <v>60.35</v>
      </c>
      <c r="Q24" s="203">
        <v>5.37</v>
      </c>
      <c r="R24" s="203">
        <v>10.44</v>
      </c>
      <c r="S24" s="203">
        <v>6.5</v>
      </c>
      <c r="T24" s="203">
        <v>0</v>
      </c>
      <c r="U24" s="203">
        <v>233.84</v>
      </c>
      <c r="V24" s="203">
        <v>5.1100000000000003</v>
      </c>
      <c r="W24" s="203">
        <v>8.57</v>
      </c>
      <c r="X24" s="203">
        <v>36.33</v>
      </c>
      <c r="Y24" s="203">
        <v>0</v>
      </c>
      <c r="Z24" s="203">
        <v>60.78</v>
      </c>
      <c r="AA24" s="203">
        <v>16.739999999999998</v>
      </c>
      <c r="AB24" s="203">
        <v>0</v>
      </c>
      <c r="AC24" s="203">
        <v>7.43</v>
      </c>
      <c r="AD24" s="203">
        <v>0</v>
      </c>
      <c r="AE24" s="203">
        <v>0</v>
      </c>
      <c r="AF24" s="203">
        <v>0</v>
      </c>
      <c r="AG24" s="203">
        <v>19.28</v>
      </c>
      <c r="AH24" s="203">
        <v>0</v>
      </c>
      <c r="AI24" s="203">
        <v>5.62</v>
      </c>
      <c r="AJ24" s="203">
        <v>0</v>
      </c>
      <c r="AK24" s="203">
        <v>49.77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50.22</v>
      </c>
      <c r="L25" s="203">
        <v>63.27</v>
      </c>
      <c r="M25" s="203">
        <v>0</v>
      </c>
      <c r="N25" s="203">
        <v>29.09</v>
      </c>
      <c r="O25" s="203">
        <v>48.85</v>
      </c>
      <c r="P25" s="203">
        <v>60.35</v>
      </c>
      <c r="Q25" s="203">
        <v>5.37</v>
      </c>
      <c r="R25" s="203">
        <v>10.44</v>
      </c>
      <c r="S25" s="203">
        <v>6.5</v>
      </c>
      <c r="T25" s="203">
        <v>0</v>
      </c>
      <c r="U25" s="203">
        <v>233.84</v>
      </c>
      <c r="V25" s="203">
        <v>5.1100000000000003</v>
      </c>
      <c r="W25" s="203">
        <v>8.57</v>
      </c>
      <c r="X25" s="203">
        <v>36.33</v>
      </c>
      <c r="Y25" s="203">
        <v>0</v>
      </c>
      <c r="Z25" s="203">
        <v>60.78</v>
      </c>
      <c r="AA25" s="203">
        <v>16.739999999999998</v>
      </c>
      <c r="AB25" s="203">
        <v>0</v>
      </c>
      <c r="AC25" s="203">
        <v>7.43</v>
      </c>
      <c r="AD25" s="203">
        <v>0</v>
      </c>
      <c r="AE25" s="203">
        <v>0</v>
      </c>
      <c r="AF25" s="203">
        <v>0</v>
      </c>
      <c r="AG25" s="203">
        <v>19.28</v>
      </c>
      <c r="AH25" s="203">
        <v>0</v>
      </c>
      <c r="AI25" s="203">
        <v>5.62</v>
      </c>
      <c r="AJ25" s="203">
        <v>0</v>
      </c>
      <c r="AK25" s="203">
        <v>49.61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50.22</v>
      </c>
      <c r="L26" s="203">
        <v>63.27</v>
      </c>
      <c r="M26" s="203">
        <v>0</v>
      </c>
      <c r="N26" s="203">
        <v>29.09</v>
      </c>
      <c r="O26" s="203">
        <v>48.85</v>
      </c>
      <c r="P26" s="203">
        <v>60.35</v>
      </c>
      <c r="Q26" s="203">
        <v>5.37</v>
      </c>
      <c r="R26" s="203">
        <v>10.44</v>
      </c>
      <c r="S26" s="203">
        <v>6.5</v>
      </c>
      <c r="T26" s="203">
        <v>0</v>
      </c>
      <c r="U26" s="203">
        <v>233.84</v>
      </c>
      <c r="V26" s="203">
        <v>5.1100000000000003</v>
      </c>
      <c r="W26" s="203">
        <v>8.57</v>
      </c>
      <c r="X26" s="203">
        <v>36.33</v>
      </c>
      <c r="Y26" s="203">
        <v>0</v>
      </c>
      <c r="Z26" s="203">
        <v>60.78</v>
      </c>
      <c r="AA26" s="203">
        <v>16.739999999999998</v>
      </c>
      <c r="AB26" s="203">
        <v>0</v>
      </c>
      <c r="AC26" s="203">
        <v>7.43</v>
      </c>
      <c r="AD26" s="203">
        <v>0</v>
      </c>
      <c r="AE26" s="203">
        <v>0</v>
      </c>
      <c r="AF26" s="203">
        <v>0</v>
      </c>
      <c r="AG26" s="203">
        <v>19.28</v>
      </c>
      <c r="AH26" s="203">
        <v>0</v>
      </c>
      <c r="AI26" s="203">
        <v>5.62</v>
      </c>
      <c r="AJ26" s="203">
        <v>0</v>
      </c>
      <c r="AK26" s="203">
        <v>49.77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50.22</v>
      </c>
      <c r="L27" s="203">
        <v>63.27</v>
      </c>
      <c r="M27" s="203">
        <v>0</v>
      </c>
      <c r="N27" s="203">
        <v>29.09</v>
      </c>
      <c r="O27" s="203">
        <v>48.85</v>
      </c>
      <c r="P27" s="203">
        <v>60.35</v>
      </c>
      <c r="Q27" s="203">
        <v>5.37</v>
      </c>
      <c r="R27" s="203">
        <v>10.44</v>
      </c>
      <c r="S27" s="203">
        <v>6.5</v>
      </c>
      <c r="T27" s="203">
        <v>0</v>
      </c>
      <c r="U27" s="203">
        <v>233.84</v>
      </c>
      <c r="V27" s="203">
        <v>5.1100000000000003</v>
      </c>
      <c r="W27" s="203">
        <v>8.57</v>
      </c>
      <c r="X27" s="203">
        <v>36.33</v>
      </c>
      <c r="Y27" s="203">
        <v>0</v>
      </c>
      <c r="Z27" s="203">
        <v>60.78</v>
      </c>
      <c r="AA27" s="203">
        <v>16.739999999999998</v>
      </c>
      <c r="AB27" s="203">
        <v>0</v>
      </c>
      <c r="AC27" s="203">
        <v>7.43</v>
      </c>
      <c r="AD27" s="203">
        <v>0</v>
      </c>
      <c r="AE27" s="203">
        <v>0</v>
      </c>
      <c r="AF27" s="203">
        <v>0</v>
      </c>
      <c r="AG27" s="203">
        <v>19.28</v>
      </c>
      <c r="AH27" s="203">
        <v>0</v>
      </c>
      <c r="AI27" s="203">
        <v>5.79</v>
      </c>
      <c r="AJ27" s="203">
        <v>0</v>
      </c>
      <c r="AK27" s="203">
        <v>49.77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8.7100000000000009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50.22</v>
      </c>
      <c r="L28" s="203">
        <v>63.27</v>
      </c>
      <c r="M28" s="203">
        <v>0</v>
      </c>
      <c r="N28" s="203">
        <v>29.09</v>
      </c>
      <c r="O28" s="203">
        <v>48.85</v>
      </c>
      <c r="P28" s="203">
        <v>60.35</v>
      </c>
      <c r="Q28" s="203">
        <v>5.37</v>
      </c>
      <c r="R28" s="203">
        <v>10.44</v>
      </c>
      <c r="S28" s="203">
        <v>6.5</v>
      </c>
      <c r="T28" s="203">
        <v>0</v>
      </c>
      <c r="U28" s="203">
        <v>233.84</v>
      </c>
      <c r="V28" s="203">
        <v>5.1100000000000003</v>
      </c>
      <c r="W28" s="203">
        <v>8.57</v>
      </c>
      <c r="X28" s="203">
        <v>36.33</v>
      </c>
      <c r="Y28" s="203">
        <v>0</v>
      </c>
      <c r="Z28" s="203">
        <v>60.78</v>
      </c>
      <c r="AA28" s="203">
        <v>16.739999999999998</v>
      </c>
      <c r="AB28" s="203">
        <v>0</v>
      </c>
      <c r="AC28" s="203">
        <v>7.43</v>
      </c>
      <c r="AD28" s="203">
        <v>0</v>
      </c>
      <c r="AE28" s="203">
        <v>0</v>
      </c>
      <c r="AF28" s="203">
        <v>0</v>
      </c>
      <c r="AG28" s="203">
        <v>19.28</v>
      </c>
      <c r="AH28" s="203">
        <v>0</v>
      </c>
      <c r="AI28" s="203">
        <v>5.79</v>
      </c>
      <c r="AJ28" s="203">
        <v>0</v>
      </c>
      <c r="AK28" s="203">
        <v>49.77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17.14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50.22</v>
      </c>
      <c r="L29" s="203">
        <v>63.27</v>
      </c>
      <c r="M29" s="203">
        <v>0</v>
      </c>
      <c r="N29" s="203">
        <v>29.09</v>
      </c>
      <c r="O29" s="203">
        <v>48.85</v>
      </c>
      <c r="P29" s="203">
        <v>60.35</v>
      </c>
      <c r="Q29" s="203">
        <v>5.37</v>
      </c>
      <c r="R29" s="203">
        <v>10.44</v>
      </c>
      <c r="S29" s="203">
        <v>6.5</v>
      </c>
      <c r="T29" s="203">
        <v>0</v>
      </c>
      <c r="U29" s="203">
        <v>233.84</v>
      </c>
      <c r="V29" s="203">
        <v>5.1100000000000003</v>
      </c>
      <c r="W29" s="203">
        <v>8.57</v>
      </c>
      <c r="X29" s="203">
        <v>36.33</v>
      </c>
      <c r="Y29" s="203">
        <v>0</v>
      </c>
      <c r="Z29" s="203">
        <v>60.78</v>
      </c>
      <c r="AA29" s="203">
        <v>16.739999999999998</v>
      </c>
      <c r="AB29" s="203">
        <v>0</v>
      </c>
      <c r="AC29" s="203">
        <v>7.43</v>
      </c>
      <c r="AD29" s="203">
        <v>0</v>
      </c>
      <c r="AE29" s="203">
        <v>0</v>
      </c>
      <c r="AF29" s="203">
        <v>0</v>
      </c>
      <c r="AG29" s="203">
        <v>19.28</v>
      </c>
      <c r="AH29" s="203">
        <v>0</v>
      </c>
      <c r="AI29" s="203">
        <v>5.79</v>
      </c>
      <c r="AJ29" s="203">
        <v>0</v>
      </c>
      <c r="AK29" s="203">
        <v>49.77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17.899999999999999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50.22</v>
      </c>
      <c r="L30" s="203">
        <v>63.27</v>
      </c>
      <c r="M30" s="203">
        <v>0</v>
      </c>
      <c r="N30" s="203">
        <v>29.09</v>
      </c>
      <c r="O30" s="203">
        <v>48.85</v>
      </c>
      <c r="P30" s="203">
        <v>60.35</v>
      </c>
      <c r="Q30" s="203">
        <v>5.37</v>
      </c>
      <c r="R30" s="203">
        <v>10.44</v>
      </c>
      <c r="S30" s="203">
        <v>6.5</v>
      </c>
      <c r="T30" s="203">
        <v>0</v>
      </c>
      <c r="U30" s="203">
        <v>233.84</v>
      </c>
      <c r="V30" s="203">
        <v>5.1100000000000003</v>
      </c>
      <c r="W30" s="203">
        <v>8.57</v>
      </c>
      <c r="X30" s="203">
        <v>36.33</v>
      </c>
      <c r="Y30" s="203">
        <v>0</v>
      </c>
      <c r="Z30" s="203">
        <v>60.78</v>
      </c>
      <c r="AA30" s="203">
        <v>16.739999999999998</v>
      </c>
      <c r="AB30" s="203">
        <v>0</v>
      </c>
      <c r="AC30" s="203">
        <v>7.43</v>
      </c>
      <c r="AD30" s="203">
        <v>0</v>
      </c>
      <c r="AE30" s="203">
        <v>0</v>
      </c>
      <c r="AF30" s="203">
        <v>0</v>
      </c>
      <c r="AG30" s="203">
        <v>19.28</v>
      </c>
      <c r="AH30" s="203">
        <v>0</v>
      </c>
      <c r="AI30" s="203">
        <v>5.79</v>
      </c>
      <c r="AJ30" s="203">
        <v>0</v>
      </c>
      <c r="AK30" s="203">
        <v>49.77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17.899999999999999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50.22</v>
      </c>
      <c r="L31" s="203">
        <v>63.27</v>
      </c>
      <c r="M31" s="203">
        <v>0</v>
      </c>
      <c r="N31" s="203">
        <v>29.09</v>
      </c>
      <c r="O31" s="203">
        <v>48.85</v>
      </c>
      <c r="P31" s="203">
        <v>60.35</v>
      </c>
      <c r="Q31" s="203">
        <v>5.37</v>
      </c>
      <c r="R31" s="203">
        <v>10.44</v>
      </c>
      <c r="S31" s="203">
        <v>6.5</v>
      </c>
      <c r="T31" s="203">
        <v>0</v>
      </c>
      <c r="U31" s="203">
        <v>233.84</v>
      </c>
      <c r="V31" s="203">
        <v>4.47</v>
      </c>
      <c r="W31" s="203">
        <v>8.57</v>
      </c>
      <c r="X31" s="203">
        <v>36.33</v>
      </c>
      <c r="Y31" s="203">
        <v>0</v>
      </c>
      <c r="Z31" s="203">
        <v>60.78</v>
      </c>
      <c r="AA31" s="203">
        <v>16.739999999999998</v>
      </c>
      <c r="AB31" s="203">
        <v>0</v>
      </c>
      <c r="AC31" s="203">
        <v>7.43</v>
      </c>
      <c r="AD31" s="203">
        <v>0</v>
      </c>
      <c r="AE31" s="203">
        <v>0</v>
      </c>
      <c r="AF31" s="203">
        <v>0</v>
      </c>
      <c r="AG31" s="203">
        <v>19.28</v>
      </c>
      <c r="AH31" s="203">
        <v>0</v>
      </c>
      <c r="AI31" s="203">
        <v>5.79</v>
      </c>
      <c r="AJ31" s="203">
        <v>0</v>
      </c>
      <c r="AK31" s="203">
        <v>49.46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17.899999999999999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50.22</v>
      </c>
      <c r="L32" s="203">
        <v>63.27</v>
      </c>
      <c r="M32" s="203">
        <v>0</v>
      </c>
      <c r="N32" s="203">
        <v>29.09</v>
      </c>
      <c r="O32" s="203">
        <v>48.85</v>
      </c>
      <c r="P32" s="203">
        <v>60.35</v>
      </c>
      <c r="Q32" s="203">
        <v>5.37</v>
      </c>
      <c r="R32" s="203">
        <v>10.44</v>
      </c>
      <c r="S32" s="203">
        <v>6.5</v>
      </c>
      <c r="T32" s="203">
        <v>0</v>
      </c>
      <c r="U32" s="203">
        <v>233.84</v>
      </c>
      <c r="V32" s="203">
        <v>4.47</v>
      </c>
      <c r="W32" s="203">
        <v>8.57</v>
      </c>
      <c r="X32" s="203">
        <v>36.33</v>
      </c>
      <c r="Y32" s="203">
        <v>0</v>
      </c>
      <c r="Z32" s="203">
        <v>60.78</v>
      </c>
      <c r="AA32" s="203">
        <v>16.739999999999998</v>
      </c>
      <c r="AB32" s="203">
        <v>0</v>
      </c>
      <c r="AC32" s="203">
        <v>7.43</v>
      </c>
      <c r="AD32" s="203">
        <v>0</v>
      </c>
      <c r="AE32" s="203">
        <v>0</v>
      </c>
      <c r="AF32" s="203">
        <v>0</v>
      </c>
      <c r="AG32" s="203">
        <v>19.28</v>
      </c>
      <c r="AH32" s="203">
        <v>0</v>
      </c>
      <c r="AI32" s="203">
        <v>5.79</v>
      </c>
      <c r="AJ32" s="203">
        <v>0</v>
      </c>
      <c r="AK32" s="203">
        <v>49.46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17.899999999999999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50.21</v>
      </c>
      <c r="L33" s="203">
        <v>63.27</v>
      </c>
      <c r="M33" s="203">
        <v>0</v>
      </c>
      <c r="N33" s="203">
        <v>29.09</v>
      </c>
      <c r="O33" s="203">
        <v>48.85</v>
      </c>
      <c r="P33" s="203">
        <v>60.35</v>
      </c>
      <c r="Q33" s="203">
        <v>5.37</v>
      </c>
      <c r="R33" s="203">
        <v>10.44</v>
      </c>
      <c r="S33" s="203">
        <v>6.5</v>
      </c>
      <c r="T33" s="203">
        <v>0</v>
      </c>
      <c r="U33" s="203">
        <v>233.84</v>
      </c>
      <c r="V33" s="203">
        <v>4.47</v>
      </c>
      <c r="W33" s="203">
        <v>8.57</v>
      </c>
      <c r="X33" s="203">
        <v>36.33</v>
      </c>
      <c r="Y33" s="203">
        <v>0</v>
      </c>
      <c r="Z33" s="203">
        <v>60.78</v>
      </c>
      <c r="AA33" s="203">
        <v>16.739999999999998</v>
      </c>
      <c r="AB33" s="203">
        <v>0</v>
      </c>
      <c r="AC33" s="203">
        <v>7.43</v>
      </c>
      <c r="AD33" s="203">
        <v>0</v>
      </c>
      <c r="AE33" s="203">
        <v>0</v>
      </c>
      <c r="AF33" s="203">
        <v>0</v>
      </c>
      <c r="AG33" s="203">
        <v>19.28</v>
      </c>
      <c r="AH33" s="203">
        <v>0</v>
      </c>
      <c r="AI33" s="203">
        <v>5.79</v>
      </c>
      <c r="AJ33" s="203">
        <v>0</v>
      </c>
      <c r="AK33" s="203">
        <v>49.46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17.899999999999999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50.21</v>
      </c>
      <c r="L34" s="203">
        <v>63.27</v>
      </c>
      <c r="M34" s="203">
        <v>0</v>
      </c>
      <c r="N34" s="203">
        <v>29.09</v>
      </c>
      <c r="O34" s="203">
        <v>48.85</v>
      </c>
      <c r="P34" s="203">
        <v>60.35</v>
      </c>
      <c r="Q34" s="203">
        <v>5.37</v>
      </c>
      <c r="R34" s="203">
        <v>10.44</v>
      </c>
      <c r="S34" s="203">
        <v>6.5</v>
      </c>
      <c r="T34" s="203">
        <v>0</v>
      </c>
      <c r="U34" s="203">
        <v>233.84</v>
      </c>
      <c r="V34" s="203">
        <v>4.47</v>
      </c>
      <c r="W34" s="203">
        <v>8.57</v>
      </c>
      <c r="X34" s="203">
        <v>36.33</v>
      </c>
      <c r="Y34" s="203">
        <v>0</v>
      </c>
      <c r="Z34" s="203">
        <v>60.78</v>
      </c>
      <c r="AA34" s="203">
        <v>16.739999999999998</v>
      </c>
      <c r="AB34" s="203">
        <v>0</v>
      </c>
      <c r="AC34" s="203">
        <v>7.43</v>
      </c>
      <c r="AD34" s="203">
        <v>0</v>
      </c>
      <c r="AE34" s="203">
        <v>0</v>
      </c>
      <c r="AF34" s="203">
        <v>0</v>
      </c>
      <c r="AG34" s="203">
        <v>19.28</v>
      </c>
      <c r="AH34" s="203">
        <v>0</v>
      </c>
      <c r="AI34" s="203">
        <v>5.79</v>
      </c>
      <c r="AJ34" s="203">
        <v>0</v>
      </c>
      <c r="AK34" s="203">
        <v>49.46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17.899999999999999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22.79</v>
      </c>
      <c r="L35" s="203">
        <v>30.37</v>
      </c>
      <c r="M35" s="203">
        <v>0</v>
      </c>
      <c r="N35" s="203">
        <v>29.09</v>
      </c>
      <c r="O35" s="203">
        <v>48.85</v>
      </c>
      <c r="P35" s="203">
        <v>60.35</v>
      </c>
      <c r="Q35" s="203">
        <v>0.97</v>
      </c>
      <c r="R35" s="203">
        <v>2.91</v>
      </c>
      <c r="S35" s="203">
        <v>1.94</v>
      </c>
      <c r="T35" s="203">
        <v>0</v>
      </c>
      <c r="U35" s="203">
        <v>233.84</v>
      </c>
      <c r="V35" s="203">
        <v>1.46</v>
      </c>
      <c r="W35" s="203">
        <v>8.57</v>
      </c>
      <c r="X35" s="203">
        <v>36.33</v>
      </c>
      <c r="Y35" s="203">
        <v>0</v>
      </c>
      <c r="Z35" s="203">
        <v>60.78</v>
      </c>
      <c r="AA35" s="203">
        <v>9.93</v>
      </c>
      <c r="AB35" s="203">
        <v>0</v>
      </c>
      <c r="AC35" s="203">
        <v>7.08</v>
      </c>
      <c r="AD35" s="203">
        <v>0</v>
      </c>
      <c r="AE35" s="203">
        <v>0</v>
      </c>
      <c r="AF35" s="203">
        <v>0</v>
      </c>
      <c r="AG35" s="203">
        <v>19.28</v>
      </c>
      <c r="AH35" s="203">
        <v>0</v>
      </c>
      <c r="AI35" s="203">
        <v>5.46</v>
      </c>
      <c r="AJ35" s="203">
        <v>0</v>
      </c>
      <c r="AK35" s="203">
        <v>49.92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18.75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22.79</v>
      </c>
      <c r="L36" s="203">
        <v>30.37</v>
      </c>
      <c r="M36" s="203">
        <v>0</v>
      </c>
      <c r="N36" s="203">
        <v>29.09</v>
      </c>
      <c r="O36" s="203">
        <v>48.85</v>
      </c>
      <c r="P36" s="203">
        <v>60.35</v>
      </c>
      <c r="Q36" s="203">
        <v>0.97</v>
      </c>
      <c r="R36" s="203">
        <v>2.91</v>
      </c>
      <c r="S36" s="203">
        <v>1.94</v>
      </c>
      <c r="T36" s="203">
        <v>0</v>
      </c>
      <c r="U36" s="203">
        <v>233.84</v>
      </c>
      <c r="V36" s="203">
        <v>1.46</v>
      </c>
      <c r="W36" s="203">
        <v>8.57</v>
      </c>
      <c r="X36" s="203">
        <v>36.33</v>
      </c>
      <c r="Y36" s="203">
        <v>0</v>
      </c>
      <c r="Z36" s="203">
        <v>60.78</v>
      </c>
      <c r="AA36" s="203">
        <v>9.93</v>
      </c>
      <c r="AB36" s="203">
        <v>0</v>
      </c>
      <c r="AC36" s="203">
        <v>7.08</v>
      </c>
      <c r="AD36" s="203">
        <v>0</v>
      </c>
      <c r="AE36" s="203">
        <v>0</v>
      </c>
      <c r="AF36" s="203">
        <v>0</v>
      </c>
      <c r="AG36" s="203">
        <v>19.28</v>
      </c>
      <c r="AH36" s="203">
        <v>0</v>
      </c>
      <c r="AI36" s="203">
        <v>5.46</v>
      </c>
      <c r="AJ36" s="203">
        <v>0</v>
      </c>
      <c r="AK36" s="203">
        <v>49.92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18.75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22.79</v>
      </c>
      <c r="L37" s="203">
        <v>30.37</v>
      </c>
      <c r="M37" s="203">
        <v>0</v>
      </c>
      <c r="N37" s="203">
        <v>29.09</v>
      </c>
      <c r="O37" s="203">
        <v>48.85</v>
      </c>
      <c r="P37" s="203">
        <v>60.35</v>
      </c>
      <c r="Q37" s="203">
        <v>0.97</v>
      </c>
      <c r="R37" s="203">
        <v>2.91</v>
      </c>
      <c r="S37" s="203">
        <v>1.94</v>
      </c>
      <c r="T37" s="203">
        <v>0</v>
      </c>
      <c r="U37" s="203">
        <v>233.84</v>
      </c>
      <c r="V37" s="203">
        <v>0</v>
      </c>
      <c r="W37" s="203">
        <v>8.31</v>
      </c>
      <c r="X37" s="203">
        <v>35.229999999999997</v>
      </c>
      <c r="Y37" s="203">
        <v>0</v>
      </c>
      <c r="Z37" s="203">
        <v>54.7</v>
      </c>
      <c r="AA37" s="203">
        <v>9.93</v>
      </c>
      <c r="AB37" s="203">
        <v>0</v>
      </c>
      <c r="AC37" s="203">
        <v>7.08</v>
      </c>
      <c r="AD37" s="203">
        <v>0</v>
      </c>
      <c r="AE37" s="203">
        <v>0</v>
      </c>
      <c r="AF37" s="203">
        <v>0</v>
      </c>
      <c r="AG37" s="203">
        <v>19.28</v>
      </c>
      <c r="AH37" s="203">
        <v>0</v>
      </c>
      <c r="AI37" s="203">
        <v>5.46</v>
      </c>
      <c r="AJ37" s="203">
        <v>0</v>
      </c>
      <c r="AK37" s="203">
        <v>49.92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18.75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22.79</v>
      </c>
      <c r="L38" s="203">
        <v>30.37</v>
      </c>
      <c r="M38" s="203">
        <v>0</v>
      </c>
      <c r="N38" s="203">
        <v>29.09</v>
      </c>
      <c r="O38" s="203">
        <v>48.85</v>
      </c>
      <c r="P38" s="203">
        <v>60.35</v>
      </c>
      <c r="Q38" s="203">
        <v>0.97</v>
      </c>
      <c r="R38" s="203">
        <v>2.91</v>
      </c>
      <c r="S38" s="203">
        <v>1.94</v>
      </c>
      <c r="T38" s="203">
        <v>0</v>
      </c>
      <c r="U38" s="203">
        <v>233.84</v>
      </c>
      <c r="V38" s="203">
        <v>0</v>
      </c>
      <c r="W38" s="203">
        <v>8.31</v>
      </c>
      <c r="X38" s="203">
        <v>35.229999999999997</v>
      </c>
      <c r="Y38" s="203">
        <v>0</v>
      </c>
      <c r="Z38" s="203">
        <v>54.7</v>
      </c>
      <c r="AA38" s="203">
        <v>9.93</v>
      </c>
      <c r="AB38" s="203">
        <v>0</v>
      </c>
      <c r="AC38" s="203">
        <v>7.08</v>
      </c>
      <c r="AD38" s="203">
        <v>0</v>
      </c>
      <c r="AE38" s="203">
        <v>0</v>
      </c>
      <c r="AF38" s="203">
        <v>0</v>
      </c>
      <c r="AG38" s="203">
        <v>19.28</v>
      </c>
      <c r="AH38" s="203">
        <v>0</v>
      </c>
      <c r="AI38" s="203">
        <v>5.46</v>
      </c>
      <c r="AJ38" s="203">
        <v>0</v>
      </c>
      <c r="AK38" s="203">
        <v>49.92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18.75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22.79</v>
      </c>
      <c r="L39" s="203">
        <v>32.17</v>
      </c>
      <c r="M39" s="203">
        <v>0</v>
      </c>
      <c r="N39" s="203">
        <v>29.09</v>
      </c>
      <c r="O39" s="203">
        <v>48.85</v>
      </c>
      <c r="P39" s="203">
        <v>60.35</v>
      </c>
      <c r="Q39" s="203">
        <v>0.97</v>
      </c>
      <c r="R39" s="203">
        <v>2.91</v>
      </c>
      <c r="S39" s="203">
        <v>1.94</v>
      </c>
      <c r="T39" s="203">
        <v>0</v>
      </c>
      <c r="U39" s="203">
        <v>233.84</v>
      </c>
      <c r="V39" s="203">
        <v>0</v>
      </c>
      <c r="W39" s="203">
        <v>4.8499999999999996</v>
      </c>
      <c r="X39" s="203">
        <v>17.45</v>
      </c>
      <c r="Y39" s="203">
        <v>0</v>
      </c>
      <c r="Z39" s="203">
        <v>54.7</v>
      </c>
      <c r="AA39" s="203">
        <v>9.93</v>
      </c>
      <c r="AB39" s="203">
        <v>0</v>
      </c>
      <c r="AC39" s="203">
        <v>7.08</v>
      </c>
      <c r="AD39" s="203">
        <v>0</v>
      </c>
      <c r="AE39" s="203">
        <v>0</v>
      </c>
      <c r="AF39" s="203">
        <v>0</v>
      </c>
      <c r="AG39" s="203">
        <v>19.28</v>
      </c>
      <c r="AH39" s="203">
        <v>0</v>
      </c>
      <c r="AI39" s="203">
        <v>5.46</v>
      </c>
      <c r="AJ39" s="203">
        <v>0</v>
      </c>
      <c r="AK39" s="203">
        <v>49.92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18.75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22.79</v>
      </c>
      <c r="L40" s="203">
        <v>32.17</v>
      </c>
      <c r="M40" s="203">
        <v>0</v>
      </c>
      <c r="N40" s="203">
        <v>29.09</v>
      </c>
      <c r="O40" s="203">
        <v>48.85</v>
      </c>
      <c r="P40" s="203">
        <v>60.35</v>
      </c>
      <c r="Q40" s="203">
        <v>0.97</v>
      </c>
      <c r="R40" s="203">
        <v>2.91</v>
      </c>
      <c r="S40" s="203">
        <v>1.94</v>
      </c>
      <c r="T40" s="203">
        <v>0</v>
      </c>
      <c r="U40" s="203">
        <v>233.84</v>
      </c>
      <c r="V40" s="203">
        <v>0</v>
      </c>
      <c r="W40" s="203">
        <v>4.8499999999999996</v>
      </c>
      <c r="X40" s="203">
        <v>17.45</v>
      </c>
      <c r="Y40" s="203">
        <v>0</v>
      </c>
      <c r="Z40" s="203">
        <v>54.7</v>
      </c>
      <c r="AA40" s="203">
        <v>9.93</v>
      </c>
      <c r="AB40" s="203">
        <v>0</v>
      </c>
      <c r="AC40" s="203">
        <v>7.08</v>
      </c>
      <c r="AD40" s="203">
        <v>0</v>
      </c>
      <c r="AE40" s="203">
        <v>0</v>
      </c>
      <c r="AF40" s="203">
        <v>0</v>
      </c>
      <c r="AG40" s="203">
        <v>19.28</v>
      </c>
      <c r="AH40" s="203">
        <v>0</v>
      </c>
      <c r="AI40" s="203">
        <v>5.46</v>
      </c>
      <c r="AJ40" s="203">
        <v>0</v>
      </c>
      <c r="AK40" s="203">
        <v>49.92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18.75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23.19</v>
      </c>
      <c r="L41" s="203">
        <v>30.37</v>
      </c>
      <c r="M41" s="203">
        <v>0</v>
      </c>
      <c r="N41" s="203">
        <v>29.09</v>
      </c>
      <c r="O41" s="203">
        <v>48.85</v>
      </c>
      <c r="P41" s="203">
        <v>60.35</v>
      </c>
      <c r="Q41" s="203">
        <v>0.97</v>
      </c>
      <c r="R41" s="203">
        <v>2.91</v>
      </c>
      <c r="S41" s="203">
        <v>1.94</v>
      </c>
      <c r="T41" s="203">
        <v>0</v>
      </c>
      <c r="U41" s="203">
        <v>233.84</v>
      </c>
      <c r="V41" s="203">
        <v>0</v>
      </c>
      <c r="W41" s="203">
        <v>4.8499999999999996</v>
      </c>
      <c r="X41" s="203">
        <v>17.45</v>
      </c>
      <c r="Y41" s="203">
        <v>0</v>
      </c>
      <c r="Z41" s="203">
        <v>54.7</v>
      </c>
      <c r="AA41" s="203">
        <v>9.93</v>
      </c>
      <c r="AB41" s="203">
        <v>0</v>
      </c>
      <c r="AC41" s="203">
        <v>7.24</v>
      </c>
      <c r="AD41" s="203">
        <v>0</v>
      </c>
      <c r="AE41" s="203">
        <v>0</v>
      </c>
      <c r="AF41" s="203">
        <v>0</v>
      </c>
      <c r="AG41" s="203">
        <v>19.28</v>
      </c>
      <c r="AH41" s="203">
        <v>0</v>
      </c>
      <c r="AI41" s="203">
        <v>5.46</v>
      </c>
      <c r="AJ41" s="203">
        <v>0</v>
      </c>
      <c r="AK41" s="203">
        <v>49.92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18.75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23.01</v>
      </c>
      <c r="L42" s="203">
        <v>30.37</v>
      </c>
      <c r="M42" s="203">
        <v>0</v>
      </c>
      <c r="N42" s="203">
        <v>29.09</v>
      </c>
      <c r="O42" s="203">
        <v>48.85</v>
      </c>
      <c r="P42" s="203">
        <v>60.35</v>
      </c>
      <c r="Q42" s="203">
        <v>0.97</v>
      </c>
      <c r="R42" s="203">
        <v>2.91</v>
      </c>
      <c r="S42" s="203">
        <v>1.94</v>
      </c>
      <c r="T42" s="203">
        <v>0</v>
      </c>
      <c r="U42" s="203">
        <v>233.84</v>
      </c>
      <c r="V42" s="203">
        <v>0</v>
      </c>
      <c r="W42" s="203">
        <v>4.8499999999999996</v>
      </c>
      <c r="X42" s="203">
        <v>17.45</v>
      </c>
      <c r="Y42" s="203">
        <v>0</v>
      </c>
      <c r="Z42" s="203">
        <v>54.7</v>
      </c>
      <c r="AA42" s="203">
        <v>9.6999999999999993</v>
      </c>
      <c r="AB42" s="203">
        <v>0</v>
      </c>
      <c r="AC42" s="203">
        <v>7</v>
      </c>
      <c r="AD42" s="203">
        <v>0</v>
      </c>
      <c r="AE42" s="203">
        <v>0</v>
      </c>
      <c r="AF42" s="203">
        <v>0</v>
      </c>
      <c r="AG42" s="203">
        <v>19.28</v>
      </c>
      <c r="AH42" s="203">
        <v>0</v>
      </c>
      <c r="AI42" s="203">
        <v>5.46</v>
      </c>
      <c r="AJ42" s="203">
        <v>0</v>
      </c>
      <c r="AK42" s="203">
        <v>49.92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18.75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23.02</v>
      </c>
      <c r="L43" s="203">
        <v>30.37</v>
      </c>
      <c r="M43" s="203">
        <v>0</v>
      </c>
      <c r="N43" s="203">
        <v>29.09</v>
      </c>
      <c r="O43" s="203">
        <v>48.85</v>
      </c>
      <c r="P43" s="203">
        <v>60.35</v>
      </c>
      <c r="Q43" s="203">
        <v>0.97</v>
      </c>
      <c r="R43" s="203">
        <v>2.91</v>
      </c>
      <c r="S43" s="203">
        <v>1.94</v>
      </c>
      <c r="T43" s="203">
        <v>0</v>
      </c>
      <c r="U43" s="203">
        <v>233.84</v>
      </c>
      <c r="V43" s="203">
        <v>0</v>
      </c>
      <c r="W43" s="203">
        <v>4.8499999999999996</v>
      </c>
      <c r="X43" s="203">
        <v>17.45</v>
      </c>
      <c r="Y43" s="203">
        <v>0</v>
      </c>
      <c r="Z43" s="203">
        <v>32.97</v>
      </c>
      <c r="AA43" s="203">
        <v>9.6999999999999993</v>
      </c>
      <c r="AB43" s="203">
        <v>0</v>
      </c>
      <c r="AC43" s="203">
        <v>7</v>
      </c>
      <c r="AD43" s="203">
        <v>0</v>
      </c>
      <c r="AE43" s="203">
        <v>0</v>
      </c>
      <c r="AF43" s="203">
        <v>0</v>
      </c>
      <c r="AG43" s="203">
        <v>19.28</v>
      </c>
      <c r="AH43" s="203">
        <v>0</v>
      </c>
      <c r="AI43" s="203">
        <v>5.05</v>
      </c>
      <c r="AJ43" s="203">
        <v>0</v>
      </c>
      <c r="AK43" s="203">
        <v>49.92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18.75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23.01</v>
      </c>
      <c r="L44" s="203">
        <v>17.86</v>
      </c>
      <c r="M44" s="203">
        <v>0</v>
      </c>
      <c r="N44" s="203">
        <v>29.09</v>
      </c>
      <c r="O44" s="203">
        <v>48.85</v>
      </c>
      <c r="P44" s="203">
        <v>60.35</v>
      </c>
      <c r="Q44" s="203">
        <v>0.97</v>
      </c>
      <c r="R44" s="203">
        <v>2.91</v>
      </c>
      <c r="S44" s="203">
        <v>1.94</v>
      </c>
      <c r="T44" s="203">
        <v>0</v>
      </c>
      <c r="U44" s="203">
        <v>233.84</v>
      </c>
      <c r="V44" s="203">
        <v>0</v>
      </c>
      <c r="W44" s="203">
        <v>4.8499999999999996</v>
      </c>
      <c r="X44" s="203">
        <v>17.45</v>
      </c>
      <c r="Y44" s="203">
        <v>0</v>
      </c>
      <c r="Z44" s="203">
        <v>32.97</v>
      </c>
      <c r="AA44" s="203">
        <v>9.6999999999999993</v>
      </c>
      <c r="AB44" s="203">
        <v>0</v>
      </c>
      <c r="AC44" s="203">
        <v>7</v>
      </c>
      <c r="AD44" s="203">
        <v>0</v>
      </c>
      <c r="AE44" s="203">
        <v>0</v>
      </c>
      <c r="AF44" s="203">
        <v>0</v>
      </c>
      <c r="AG44" s="203">
        <v>19.28</v>
      </c>
      <c r="AH44" s="203">
        <v>0</v>
      </c>
      <c r="AI44" s="203">
        <v>5.07</v>
      </c>
      <c r="AJ44" s="203">
        <v>0</v>
      </c>
      <c r="AK44" s="203">
        <v>49.92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18.75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22.99</v>
      </c>
      <c r="L45" s="203">
        <v>17.86</v>
      </c>
      <c r="M45" s="203">
        <v>0</v>
      </c>
      <c r="N45" s="203">
        <v>29.09</v>
      </c>
      <c r="O45" s="203">
        <v>48.85</v>
      </c>
      <c r="P45" s="203">
        <v>60.35</v>
      </c>
      <c r="Q45" s="203">
        <v>0.97</v>
      </c>
      <c r="R45" s="203">
        <v>2.91</v>
      </c>
      <c r="S45" s="203">
        <v>1.94</v>
      </c>
      <c r="T45" s="203">
        <v>0</v>
      </c>
      <c r="U45" s="203">
        <v>233.84</v>
      </c>
      <c r="V45" s="203">
        <v>0</v>
      </c>
      <c r="W45" s="203">
        <v>4.8499999999999996</v>
      </c>
      <c r="X45" s="203">
        <v>17.45</v>
      </c>
      <c r="Y45" s="203">
        <v>0</v>
      </c>
      <c r="Z45" s="203">
        <v>32.97</v>
      </c>
      <c r="AA45" s="203">
        <v>9.6999999999999993</v>
      </c>
      <c r="AB45" s="203">
        <v>0</v>
      </c>
      <c r="AC45" s="203">
        <v>7</v>
      </c>
      <c r="AD45" s="203">
        <v>0</v>
      </c>
      <c r="AE45" s="203">
        <v>0</v>
      </c>
      <c r="AF45" s="203">
        <v>0</v>
      </c>
      <c r="AG45" s="203">
        <v>19.28</v>
      </c>
      <c r="AH45" s="203">
        <v>0</v>
      </c>
      <c r="AI45" s="203">
        <v>5.07</v>
      </c>
      <c r="AJ45" s="203">
        <v>0</v>
      </c>
      <c r="AK45" s="203">
        <v>49.92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18.75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23.01</v>
      </c>
      <c r="L46" s="203">
        <v>17.86</v>
      </c>
      <c r="M46" s="203">
        <v>0</v>
      </c>
      <c r="N46" s="203">
        <v>29.09</v>
      </c>
      <c r="O46" s="203">
        <v>48.85</v>
      </c>
      <c r="P46" s="203">
        <v>60.35</v>
      </c>
      <c r="Q46" s="203">
        <v>0.97</v>
      </c>
      <c r="R46" s="203">
        <v>2.91</v>
      </c>
      <c r="S46" s="203">
        <v>1.94</v>
      </c>
      <c r="T46" s="203">
        <v>0</v>
      </c>
      <c r="U46" s="203">
        <v>233.84</v>
      </c>
      <c r="V46" s="203">
        <v>0</v>
      </c>
      <c r="W46" s="203">
        <v>4.8499999999999996</v>
      </c>
      <c r="X46" s="203">
        <v>17.45</v>
      </c>
      <c r="Y46" s="203">
        <v>0</v>
      </c>
      <c r="Z46" s="203">
        <v>32.97</v>
      </c>
      <c r="AA46" s="203">
        <v>9.6999999999999993</v>
      </c>
      <c r="AB46" s="203">
        <v>0</v>
      </c>
      <c r="AC46" s="203">
        <v>7</v>
      </c>
      <c r="AD46" s="203">
        <v>0</v>
      </c>
      <c r="AE46" s="203">
        <v>0</v>
      </c>
      <c r="AF46" s="203">
        <v>0</v>
      </c>
      <c r="AG46" s="203">
        <v>19.28</v>
      </c>
      <c r="AH46" s="203">
        <v>0</v>
      </c>
      <c r="AI46" s="203">
        <v>5.07</v>
      </c>
      <c r="AJ46" s="203">
        <v>0</v>
      </c>
      <c r="AK46" s="203">
        <v>49.92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18.75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22.79</v>
      </c>
      <c r="L47" s="203">
        <v>19.86</v>
      </c>
      <c r="M47" s="203">
        <v>0</v>
      </c>
      <c r="N47" s="203">
        <v>29.09</v>
      </c>
      <c r="O47" s="203">
        <v>48.85</v>
      </c>
      <c r="P47" s="203">
        <v>60.35</v>
      </c>
      <c r="Q47" s="203">
        <v>0.97</v>
      </c>
      <c r="R47" s="203">
        <v>2.91</v>
      </c>
      <c r="S47" s="203">
        <v>1.94</v>
      </c>
      <c r="T47" s="203">
        <v>0</v>
      </c>
      <c r="U47" s="203">
        <v>233.84</v>
      </c>
      <c r="V47" s="203">
        <v>1.01</v>
      </c>
      <c r="W47" s="203">
        <v>4.8499999999999996</v>
      </c>
      <c r="X47" s="203">
        <v>17.45</v>
      </c>
      <c r="Y47" s="203">
        <v>0</v>
      </c>
      <c r="Z47" s="203">
        <v>32.97</v>
      </c>
      <c r="AA47" s="203">
        <v>9.6999999999999993</v>
      </c>
      <c r="AB47" s="203">
        <v>0</v>
      </c>
      <c r="AC47" s="203">
        <v>7</v>
      </c>
      <c r="AD47" s="203">
        <v>0</v>
      </c>
      <c r="AE47" s="203">
        <v>0</v>
      </c>
      <c r="AF47" s="203">
        <v>0</v>
      </c>
      <c r="AG47" s="203">
        <v>19.28</v>
      </c>
      <c r="AH47" s="203">
        <v>0</v>
      </c>
      <c r="AI47" s="203">
        <v>5</v>
      </c>
      <c r="AJ47" s="203">
        <v>0</v>
      </c>
      <c r="AK47" s="203">
        <v>49.92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18.75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22.79</v>
      </c>
      <c r="L48" s="203">
        <v>17.88</v>
      </c>
      <c r="M48" s="203">
        <v>0</v>
      </c>
      <c r="N48" s="203">
        <v>29.09</v>
      </c>
      <c r="O48" s="203">
        <v>48.85</v>
      </c>
      <c r="P48" s="203">
        <v>60.35</v>
      </c>
      <c r="Q48" s="203">
        <v>0.97</v>
      </c>
      <c r="R48" s="203">
        <v>2.91</v>
      </c>
      <c r="S48" s="203">
        <v>1.94</v>
      </c>
      <c r="T48" s="203">
        <v>0</v>
      </c>
      <c r="U48" s="203">
        <v>233.84</v>
      </c>
      <c r="V48" s="203">
        <v>1.01</v>
      </c>
      <c r="W48" s="203">
        <v>4.8499999999999996</v>
      </c>
      <c r="X48" s="203">
        <v>17.45</v>
      </c>
      <c r="Y48" s="203">
        <v>0</v>
      </c>
      <c r="Z48" s="203">
        <v>32.97</v>
      </c>
      <c r="AA48" s="203">
        <v>9.6999999999999993</v>
      </c>
      <c r="AB48" s="203">
        <v>0</v>
      </c>
      <c r="AC48" s="203">
        <v>7</v>
      </c>
      <c r="AD48" s="203">
        <v>0</v>
      </c>
      <c r="AE48" s="203">
        <v>0</v>
      </c>
      <c r="AF48" s="203">
        <v>0</v>
      </c>
      <c r="AG48" s="203">
        <v>19.28</v>
      </c>
      <c r="AH48" s="203">
        <v>0</v>
      </c>
      <c r="AI48" s="203">
        <v>5</v>
      </c>
      <c r="AJ48" s="203">
        <v>0</v>
      </c>
      <c r="AK48" s="203">
        <v>49.92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18.75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22.79</v>
      </c>
      <c r="L49" s="203">
        <v>17.86</v>
      </c>
      <c r="M49" s="203">
        <v>0</v>
      </c>
      <c r="N49" s="203">
        <v>29.09</v>
      </c>
      <c r="O49" s="203">
        <v>48.85</v>
      </c>
      <c r="P49" s="203">
        <v>60.35</v>
      </c>
      <c r="Q49" s="203">
        <v>0.97</v>
      </c>
      <c r="R49" s="203">
        <v>2.91</v>
      </c>
      <c r="S49" s="203">
        <v>1.94</v>
      </c>
      <c r="T49" s="203">
        <v>0</v>
      </c>
      <c r="U49" s="203">
        <v>233.84</v>
      </c>
      <c r="V49" s="203">
        <v>1.01</v>
      </c>
      <c r="W49" s="203">
        <v>4.8499999999999996</v>
      </c>
      <c r="X49" s="203">
        <v>17.45</v>
      </c>
      <c r="Y49" s="203">
        <v>0</v>
      </c>
      <c r="Z49" s="203">
        <v>32.97</v>
      </c>
      <c r="AA49" s="203">
        <v>9.6999999999999993</v>
      </c>
      <c r="AB49" s="203">
        <v>0</v>
      </c>
      <c r="AC49" s="203">
        <v>7</v>
      </c>
      <c r="AD49" s="203">
        <v>0</v>
      </c>
      <c r="AE49" s="203">
        <v>0</v>
      </c>
      <c r="AF49" s="203">
        <v>0</v>
      </c>
      <c r="AG49" s="203">
        <v>19.28</v>
      </c>
      <c r="AH49" s="203">
        <v>0</v>
      </c>
      <c r="AI49" s="203">
        <v>5</v>
      </c>
      <c r="AJ49" s="203">
        <v>0</v>
      </c>
      <c r="AK49" s="203">
        <v>49.92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18.75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22.79</v>
      </c>
      <c r="L50" s="203">
        <v>17.86</v>
      </c>
      <c r="M50" s="203">
        <v>0</v>
      </c>
      <c r="N50" s="203">
        <v>29.09</v>
      </c>
      <c r="O50" s="203">
        <v>48.85</v>
      </c>
      <c r="P50" s="203">
        <v>60.35</v>
      </c>
      <c r="Q50" s="203">
        <v>0.97</v>
      </c>
      <c r="R50" s="203">
        <v>2.91</v>
      </c>
      <c r="S50" s="203">
        <v>1.94</v>
      </c>
      <c r="T50" s="203">
        <v>0</v>
      </c>
      <c r="U50" s="203">
        <v>233.84</v>
      </c>
      <c r="V50" s="203">
        <v>1.01</v>
      </c>
      <c r="W50" s="203">
        <v>4.8499999999999996</v>
      </c>
      <c r="X50" s="203">
        <v>17.45</v>
      </c>
      <c r="Y50" s="203">
        <v>0</v>
      </c>
      <c r="Z50" s="203">
        <v>32.97</v>
      </c>
      <c r="AA50" s="203">
        <v>9.6999999999999993</v>
      </c>
      <c r="AB50" s="203">
        <v>0</v>
      </c>
      <c r="AC50" s="203">
        <v>7</v>
      </c>
      <c r="AD50" s="203">
        <v>0</v>
      </c>
      <c r="AE50" s="203">
        <v>0</v>
      </c>
      <c r="AF50" s="203">
        <v>0</v>
      </c>
      <c r="AG50" s="203">
        <v>19.28</v>
      </c>
      <c r="AH50" s="203">
        <v>0</v>
      </c>
      <c r="AI50" s="203">
        <v>5</v>
      </c>
      <c r="AJ50" s="203">
        <v>0</v>
      </c>
      <c r="AK50" s="203">
        <v>49.92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18.75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22.79</v>
      </c>
      <c r="L51" s="203">
        <v>17.86</v>
      </c>
      <c r="M51" s="203">
        <v>0</v>
      </c>
      <c r="N51" s="203">
        <v>29.09</v>
      </c>
      <c r="O51" s="203">
        <v>48.85</v>
      </c>
      <c r="P51" s="203">
        <v>60.35</v>
      </c>
      <c r="Q51" s="203">
        <v>0.97</v>
      </c>
      <c r="R51" s="203">
        <v>2.96</v>
      </c>
      <c r="S51" s="203">
        <v>2</v>
      </c>
      <c r="T51" s="203">
        <v>0</v>
      </c>
      <c r="U51" s="203">
        <v>233.84</v>
      </c>
      <c r="V51" s="203">
        <v>1.01</v>
      </c>
      <c r="W51" s="203">
        <v>4.8499999999999996</v>
      </c>
      <c r="X51" s="203">
        <v>17.45</v>
      </c>
      <c r="Y51" s="203">
        <v>0</v>
      </c>
      <c r="Z51" s="203">
        <v>32.97</v>
      </c>
      <c r="AA51" s="203">
        <v>9.6999999999999993</v>
      </c>
      <c r="AB51" s="203">
        <v>0</v>
      </c>
      <c r="AC51" s="203">
        <v>7</v>
      </c>
      <c r="AD51" s="203">
        <v>0</v>
      </c>
      <c r="AE51" s="203">
        <v>0</v>
      </c>
      <c r="AF51" s="203">
        <v>0</v>
      </c>
      <c r="AG51" s="203">
        <v>19.28</v>
      </c>
      <c r="AH51" s="203">
        <v>0</v>
      </c>
      <c r="AI51" s="203">
        <v>5</v>
      </c>
      <c r="AJ51" s="203">
        <v>0</v>
      </c>
      <c r="AK51" s="203">
        <v>49.92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18.75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22.79</v>
      </c>
      <c r="L52" s="203">
        <v>17.86</v>
      </c>
      <c r="M52" s="203">
        <v>0</v>
      </c>
      <c r="N52" s="203">
        <v>29.09</v>
      </c>
      <c r="O52" s="203">
        <v>48.85</v>
      </c>
      <c r="P52" s="203">
        <v>60.35</v>
      </c>
      <c r="Q52" s="203">
        <v>0.97</v>
      </c>
      <c r="R52" s="203">
        <v>2.96</v>
      </c>
      <c r="S52" s="203">
        <v>2</v>
      </c>
      <c r="T52" s="203">
        <v>0</v>
      </c>
      <c r="U52" s="203">
        <v>233.84</v>
      </c>
      <c r="V52" s="203">
        <v>1.01</v>
      </c>
      <c r="W52" s="203">
        <v>4.8499999999999996</v>
      </c>
      <c r="X52" s="203">
        <v>17.45</v>
      </c>
      <c r="Y52" s="203">
        <v>0</v>
      </c>
      <c r="Z52" s="203">
        <v>32.97</v>
      </c>
      <c r="AA52" s="203">
        <v>9.6999999999999993</v>
      </c>
      <c r="AB52" s="203">
        <v>0</v>
      </c>
      <c r="AC52" s="203">
        <v>7</v>
      </c>
      <c r="AD52" s="203">
        <v>0</v>
      </c>
      <c r="AE52" s="203">
        <v>0</v>
      </c>
      <c r="AF52" s="203">
        <v>0</v>
      </c>
      <c r="AG52" s="203">
        <v>19.28</v>
      </c>
      <c r="AH52" s="203">
        <v>0</v>
      </c>
      <c r="AI52" s="203">
        <v>5</v>
      </c>
      <c r="AJ52" s="203">
        <v>0</v>
      </c>
      <c r="AK52" s="203">
        <v>49.92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18.75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22.79</v>
      </c>
      <c r="L53" s="203">
        <v>17.86</v>
      </c>
      <c r="M53" s="203">
        <v>0</v>
      </c>
      <c r="N53" s="203">
        <v>29.09</v>
      </c>
      <c r="O53" s="203">
        <v>48.85</v>
      </c>
      <c r="P53" s="203">
        <v>60.35</v>
      </c>
      <c r="Q53" s="203">
        <v>0.97</v>
      </c>
      <c r="R53" s="203">
        <v>3</v>
      </c>
      <c r="S53" s="203">
        <v>2</v>
      </c>
      <c r="T53" s="203">
        <v>0</v>
      </c>
      <c r="U53" s="203">
        <v>231.55</v>
      </c>
      <c r="V53" s="203">
        <v>1.01</v>
      </c>
      <c r="W53" s="203">
        <v>4.8499999999999996</v>
      </c>
      <c r="X53" s="203">
        <v>17.45</v>
      </c>
      <c r="Y53" s="203">
        <v>0</v>
      </c>
      <c r="Z53" s="203">
        <v>32.97</v>
      </c>
      <c r="AA53" s="203">
        <v>9.6999999999999993</v>
      </c>
      <c r="AB53" s="203">
        <v>0</v>
      </c>
      <c r="AC53" s="203">
        <v>7</v>
      </c>
      <c r="AD53" s="203">
        <v>0</v>
      </c>
      <c r="AE53" s="203">
        <v>0</v>
      </c>
      <c r="AF53" s="203">
        <v>0</v>
      </c>
      <c r="AG53" s="203">
        <v>19.28</v>
      </c>
      <c r="AH53" s="203">
        <v>0</v>
      </c>
      <c r="AI53" s="203">
        <v>5</v>
      </c>
      <c r="AJ53" s="203">
        <v>0</v>
      </c>
      <c r="AK53" s="203">
        <v>49.92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18.75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22.79</v>
      </c>
      <c r="L54" s="203">
        <v>17.86</v>
      </c>
      <c r="M54" s="203">
        <v>0</v>
      </c>
      <c r="N54" s="203">
        <v>29.09</v>
      </c>
      <c r="O54" s="203">
        <v>48.85</v>
      </c>
      <c r="P54" s="203">
        <v>60.35</v>
      </c>
      <c r="Q54" s="203">
        <v>0.97</v>
      </c>
      <c r="R54" s="203">
        <v>3</v>
      </c>
      <c r="S54" s="203">
        <v>2</v>
      </c>
      <c r="T54" s="203">
        <v>0</v>
      </c>
      <c r="U54" s="203">
        <v>231.55</v>
      </c>
      <c r="V54" s="203">
        <v>1.01</v>
      </c>
      <c r="W54" s="203">
        <v>4.8499999999999996</v>
      </c>
      <c r="X54" s="203">
        <v>17.45</v>
      </c>
      <c r="Y54" s="203">
        <v>0</v>
      </c>
      <c r="Z54" s="203">
        <v>32.97</v>
      </c>
      <c r="AA54" s="203">
        <v>9.6999999999999993</v>
      </c>
      <c r="AB54" s="203">
        <v>0</v>
      </c>
      <c r="AC54" s="203">
        <v>7</v>
      </c>
      <c r="AD54" s="203">
        <v>0</v>
      </c>
      <c r="AE54" s="203">
        <v>0</v>
      </c>
      <c r="AF54" s="203">
        <v>0</v>
      </c>
      <c r="AG54" s="203">
        <v>19.28</v>
      </c>
      <c r="AH54" s="203">
        <v>0</v>
      </c>
      <c r="AI54" s="203">
        <v>5</v>
      </c>
      <c r="AJ54" s="203">
        <v>0</v>
      </c>
      <c r="AK54" s="203">
        <v>49.92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18.75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22.79</v>
      </c>
      <c r="L55" s="203">
        <v>18.18</v>
      </c>
      <c r="M55" s="203">
        <v>0</v>
      </c>
      <c r="N55" s="203">
        <v>29.09</v>
      </c>
      <c r="O55" s="203">
        <v>48.85</v>
      </c>
      <c r="P55" s="203">
        <v>60.35</v>
      </c>
      <c r="Q55" s="203">
        <v>0.97</v>
      </c>
      <c r="R55" s="203">
        <v>2.91</v>
      </c>
      <c r="S55" s="203">
        <v>1.94</v>
      </c>
      <c r="T55" s="203">
        <v>0</v>
      </c>
      <c r="U55" s="203">
        <v>231.55</v>
      </c>
      <c r="V55" s="203">
        <v>0</v>
      </c>
      <c r="W55" s="203">
        <v>8.57</v>
      </c>
      <c r="X55" s="203">
        <v>36.33</v>
      </c>
      <c r="Y55" s="203">
        <v>0</v>
      </c>
      <c r="Z55" s="203">
        <v>32.97</v>
      </c>
      <c r="AA55" s="203">
        <v>9.6999999999999993</v>
      </c>
      <c r="AB55" s="203">
        <v>0</v>
      </c>
      <c r="AC55" s="203">
        <v>7</v>
      </c>
      <c r="AD55" s="203">
        <v>0</v>
      </c>
      <c r="AE55" s="203">
        <v>0</v>
      </c>
      <c r="AF55" s="203">
        <v>0</v>
      </c>
      <c r="AG55" s="203">
        <v>19.28</v>
      </c>
      <c r="AH55" s="203">
        <v>0</v>
      </c>
      <c r="AI55" s="203">
        <v>5</v>
      </c>
      <c r="AJ55" s="203">
        <v>0</v>
      </c>
      <c r="AK55" s="203">
        <v>49.92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18.75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22.79</v>
      </c>
      <c r="L56" s="203">
        <v>18.39</v>
      </c>
      <c r="M56" s="203">
        <v>0</v>
      </c>
      <c r="N56" s="203">
        <v>29.09</v>
      </c>
      <c r="O56" s="203">
        <v>48.85</v>
      </c>
      <c r="P56" s="203">
        <v>60.35</v>
      </c>
      <c r="Q56" s="203">
        <v>0.97</v>
      </c>
      <c r="R56" s="203">
        <v>2.91</v>
      </c>
      <c r="S56" s="203">
        <v>1.94</v>
      </c>
      <c r="T56" s="203">
        <v>0</v>
      </c>
      <c r="U56" s="203">
        <v>231.55</v>
      </c>
      <c r="V56" s="203">
        <v>0</v>
      </c>
      <c r="W56" s="203">
        <v>8.57</v>
      </c>
      <c r="X56" s="203">
        <v>36.33</v>
      </c>
      <c r="Y56" s="203">
        <v>0</v>
      </c>
      <c r="Z56" s="203">
        <v>32.97</v>
      </c>
      <c r="AA56" s="203">
        <v>9.6999999999999993</v>
      </c>
      <c r="AB56" s="203">
        <v>0</v>
      </c>
      <c r="AC56" s="203">
        <v>7</v>
      </c>
      <c r="AD56" s="203">
        <v>0</v>
      </c>
      <c r="AE56" s="203">
        <v>0</v>
      </c>
      <c r="AF56" s="203">
        <v>0</v>
      </c>
      <c r="AG56" s="203">
        <v>19.28</v>
      </c>
      <c r="AH56" s="203">
        <v>0</v>
      </c>
      <c r="AI56" s="203">
        <v>5</v>
      </c>
      <c r="AJ56" s="203">
        <v>0</v>
      </c>
      <c r="AK56" s="203">
        <v>49.92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18.75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22.79</v>
      </c>
      <c r="L57" s="203">
        <v>17.86</v>
      </c>
      <c r="M57" s="203">
        <v>0</v>
      </c>
      <c r="N57" s="203">
        <v>29.09</v>
      </c>
      <c r="O57" s="203">
        <v>48.85</v>
      </c>
      <c r="P57" s="203">
        <v>60.35</v>
      </c>
      <c r="Q57" s="203">
        <v>0.97</v>
      </c>
      <c r="R57" s="203">
        <v>2.91</v>
      </c>
      <c r="S57" s="203">
        <v>1.94</v>
      </c>
      <c r="T57" s="203">
        <v>0</v>
      </c>
      <c r="U57" s="203">
        <v>231.55</v>
      </c>
      <c r="V57" s="203">
        <v>0</v>
      </c>
      <c r="W57" s="203">
        <v>8.57</v>
      </c>
      <c r="X57" s="203">
        <v>36.33</v>
      </c>
      <c r="Y57" s="203">
        <v>0</v>
      </c>
      <c r="Z57" s="203">
        <v>32.97</v>
      </c>
      <c r="AA57" s="203">
        <v>9.6999999999999993</v>
      </c>
      <c r="AB57" s="203">
        <v>0</v>
      </c>
      <c r="AC57" s="203">
        <v>7</v>
      </c>
      <c r="AD57" s="203">
        <v>0</v>
      </c>
      <c r="AE57" s="203">
        <v>0</v>
      </c>
      <c r="AF57" s="203">
        <v>0</v>
      </c>
      <c r="AG57" s="203">
        <v>19.28</v>
      </c>
      <c r="AH57" s="203">
        <v>0</v>
      </c>
      <c r="AI57" s="203">
        <v>5</v>
      </c>
      <c r="AJ57" s="203">
        <v>0</v>
      </c>
      <c r="AK57" s="203">
        <v>49.92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18.75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22.79</v>
      </c>
      <c r="L58" s="203">
        <v>17.86</v>
      </c>
      <c r="M58" s="203">
        <v>0</v>
      </c>
      <c r="N58" s="203">
        <v>29.09</v>
      </c>
      <c r="O58" s="203">
        <v>48.85</v>
      </c>
      <c r="P58" s="203">
        <v>60.35</v>
      </c>
      <c r="Q58" s="203">
        <v>0.97</v>
      </c>
      <c r="R58" s="203">
        <v>2.91</v>
      </c>
      <c r="S58" s="203">
        <v>1.94</v>
      </c>
      <c r="T58" s="203">
        <v>0</v>
      </c>
      <c r="U58" s="203">
        <v>231.55</v>
      </c>
      <c r="V58" s="203">
        <v>0</v>
      </c>
      <c r="W58" s="203">
        <v>8.57</v>
      </c>
      <c r="X58" s="203">
        <v>36.33</v>
      </c>
      <c r="Y58" s="203">
        <v>0</v>
      </c>
      <c r="Z58" s="203">
        <v>32.97</v>
      </c>
      <c r="AA58" s="203">
        <v>9.6999999999999993</v>
      </c>
      <c r="AB58" s="203">
        <v>0</v>
      </c>
      <c r="AC58" s="203">
        <v>7</v>
      </c>
      <c r="AD58" s="203">
        <v>0</v>
      </c>
      <c r="AE58" s="203">
        <v>0</v>
      </c>
      <c r="AF58" s="203">
        <v>0</v>
      </c>
      <c r="AG58" s="203">
        <v>19.28</v>
      </c>
      <c r="AH58" s="203">
        <v>0</v>
      </c>
      <c r="AI58" s="203">
        <v>5</v>
      </c>
      <c r="AJ58" s="203">
        <v>0</v>
      </c>
      <c r="AK58" s="203">
        <v>49.92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18.75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22.79</v>
      </c>
      <c r="L59" s="203">
        <v>17.86</v>
      </c>
      <c r="M59" s="203">
        <v>0</v>
      </c>
      <c r="N59" s="203">
        <v>29.09</v>
      </c>
      <c r="O59" s="203">
        <v>48.85</v>
      </c>
      <c r="P59" s="203">
        <v>60.35</v>
      </c>
      <c r="Q59" s="203">
        <v>5.37</v>
      </c>
      <c r="R59" s="203">
        <v>10.44</v>
      </c>
      <c r="S59" s="203">
        <v>6.5</v>
      </c>
      <c r="T59" s="203">
        <v>0</v>
      </c>
      <c r="U59" s="203">
        <v>231.55</v>
      </c>
      <c r="V59" s="203">
        <v>4.47</v>
      </c>
      <c r="W59" s="203">
        <v>8.57</v>
      </c>
      <c r="X59" s="203">
        <v>36.33</v>
      </c>
      <c r="Y59" s="203">
        <v>0</v>
      </c>
      <c r="Z59" s="203">
        <v>54.7</v>
      </c>
      <c r="AA59" s="203">
        <v>16.739999999999998</v>
      </c>
      <c r="AB59" s="203">
        <v>0</v>
      </c>
      <c r="AC59" s="203">
        <v>7</v>
      </c>
      <c r="AD59" s="203">
        <v>0</v>
      </c>
      <c r="AE59" s="203">
        <v>0</v>
      </c>
      <c r="AF59" s="203">
        <v>0</v>
      </c>
      <c r="AG59" s="203">
        <v>19.28</v>
      </c>
      <c r="AH59" s="203">
        <v>0</v>
      </c>
      <c r="AI59" s="203">
        <v>5</v>
      </c>
      <c r="AJ59" s="203">
        <v>0</v>
      </c>
      <c r="AK59" s="203">
        <v>49.92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18.75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22.79</v>
      </c>
      <c r="L60" s="203">
        <v>17.86</v>
      </c>
      <c r="M60" s="203">
        <v>0</v>
      </c>
      <c r="N60" s="203">
        <v>29.09</v>
      </c>
      <c r="O60" s="203">
        <v>48.85</v>
      </c>
      <c r="P60" s="203">
        <v>60.35</v>
      </c>
      <c r="Q60" s="203">
        <v>5.37</v>
      </c>
      <c r="R60" s="203">
        <v>10.44</v>
      </c>
      <c r="S60" s="203">
        <v>6.5</v>
      </c>
      <c r="T60" s="203">
        <v>0</v>
      </c>
      <c r="U60" s="203">
        <v>231.55</v>
      </c>
      <c r="V60" s="203">
        <v>4.47</v>
      </c>
      <c r="W60" s="203">
        <v>8.57</v>
      </c>
      <c r="X60" s="203">
        <v>36.33</v>
      </c>
      <c r="Y60" s="203">
        <v>0</v>
      </c>
      <c r="Z60" s="203">
        <v>54.7</v>
      </c>
      <c r="AA60" s="203">
        <v>16.739999999999998</v>
      </c>
      <c r="AB60" s="203">
        <v>0</v>
      </c>
      <c r="AC60" s="203">
        <v>7</v>
      </c>
      <c r="AD60" s="203">
        <v>0</v>
      </c>
      <c r="AE60" s="203">
        <v>0</v>
      </c>
      <c r="AF60" s="203">
        <v>0</v>
      </c>
      <c r="AG60" s="203">
        <v>19.28</v>
      </c>
      <c r="AH60" s="203">
        <v>0</v>
      </c>
      <c r="AI60" s="203">
        <v>5</v>
      </c>
      <c r="AJ60" s="203">
        <v>0</v>
      </c>
      <c r="AK60" s="203">
        <v>49.92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18.75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22.79</v>
      </c>
      <c r="L61" s="203">
        <v>17.86</v>
      </c>
      <c r="M61" s="203">
        <v>0</v>
      </c>
      <c r="N61" s="203">
        <v>29.09</v>
      </c>
      <c r="O61" s="203">
        <v>48.85</v>
      </c>
      <c r="P61" s="203">
        <v>60.35</v>
      </c>
      <c r="Q61" s="203">
        <v>5.37</v>
      </c>
      <c r="R61" s="203">
        <v>10.44</v>
      </c>
      <c r="S61" s="203">
        <v>6.5</v>
      </c>
      <c r="T61" s="203">
        <v>0</v>
      </c>
      <c r="U61" s="203">
        <v>231.55</v>
      </c>
      <c r="V61" s="203">
        <v>4.47</v>
      </c>
      <c r="W61" s="203">
        <v>8.57</v>
      </c>
      <c r="X61" s="203">
        <v>36.33</v>
      </c>
      <c r="Y61" s="203">
        <v>0</v>
      </c>
      <c r="Z61" s="203">
        <v>54.7</v>
      </c>
      <c r="AA61" s="203">
        <v>16.739999999999998</v>
      </c>
      <c r="AB61" s="203">
        <v>0</v>
      </c>
      <c r="AC61" s="203">
        <v>7</v>
      </c>
      <c r="AD61" s="203">
        <v>0</v>
      </c>
      <c r="AE61" s="203">
        <v>0</v>
      </c>
      <c r="AF61" s="203">
        <v>0</v>
      </c>
      <c r="AG61" s="203">
        <v>19.28</v>
      </c>
      <c r="AH61" s="203">
        <v>0</v>
      </c>
      <c r="AI61" s="203">
        <v>4.83</v>
      </c>
      <c r="AJ61" s="203">
        <v>0</v>
      </c>
      <c r="AK61" s="203">
        <v>49.92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18.75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22.79</v>
      </c>
      <c r="L62" s="203">
        <v>17.86</v>
      </c>
      <c r="M62" s="203">
        <v>0</v>
      </c>
      <c r="N62" s="203">
        <v>29.09</v>
      </c>
      <c r="O62" s="203">
        <v>48.85</v>
      </c>
      <c r="P62" s="203">
        <v>60.35</v>
      </c>
      <c r="Q62" s="203">
        <v>5.37</v>
      </c>
      <c r="R62" s="203">
        <v>10.44</v>
      </c>
      <c r="S62" s="203">
        <v>6.5</v>
      </c>
      <c r="T62" s="203">
        <v>0</v>
      </c>
      <c r="U62" s="203">
        <v>231.55</v>
      </c>
      <c r="V62" s="203">
        <v>4.47</v>
      </c>
      <c r="W62" s="203">
        <v>8.57</v>
      </c>
      <c r="X62" s="203">
        <v>36.33</v>
      </c>
      <c r="Y62" s="203">
        <v>0</v>
      </c>
      <c r="Z62" s="203">
        <v>54.7</v>
      </c>
      <c r="AA62" s="203">
        <v>16.739999999999998</v>
      </c>
      <c r="AB62" s="203">
        <v>0</v>
      </c>
      <c r="AC62" s="203">
        <v>7</v>
      </c>
      <c r="AD62" s="203">
        <v>0</v>
      </c>
      <c r="AE62" s="203">
        <v>0</v>
      </c>
      <c r="AF62" s="203">
        <v>0</v>
      </c>
      <c r="AG62" s="203">
        <v>19.28</v>
      </c>
      <c r="AH62" s="203">
        <v>0</v>
      </c>
      <c r="AI62" s="203">
        <v>5</v>
      </c>
      <c r="AJ62" s="203">
        <v>0</v>
      </c>
      <c r="AK62" s="203">
        <v>49.92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18.75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22.79</v>
      </c>
      <c r="L63" s="203">
        <v>17.86</v>
      </c>
      <c r="M63" s="203">
        <v>0</v>
      </c>
      <c r="N63" s="203">
        <v>29.09</v>
      </c>
      <c r="O63" s="203">
        <v>48.85</v>
      </c>
      <c r="P63" s="203">
        <v>60.35</v>
      </c>
      <c r="Q63" s="203">
        <v>5.37</v>
      </c>
      <c r="R63" s="203">
        <v>10.44</v>
      </c>
      <c r="S63" s="203">
        <v>6.5</v>
      </c>
      <c r="T63" s="203">
        <v>0</v>
      </c>
      <c r="U63" s="203">
        <v>231.55</v>
      </c>
      <c r="V63" s="203">
        <v>4.47</v>
      </c>
      <c r="W63" s="203">
        <v>8.57</v>
      </c>
      <c r="X63" s="203">
        <v>36.33</v>
      </c>
      <c r="Y63" s="203">
        <v>0</v>
      </c>
      <c r="Z63" s="203">
        <v>54.7</v>
      </c>
      <c r="AA63" s="203">
        <v>16.739999999999998</v>
      </c>
      <c r="AB63" s="203">
        <v>0</v>
      </c>
      <c r="AC63" s="203">
        <v>7</v>
      </c>
      <c r="AD63" s="203">
        <v>0</v>
      </c>
      <c r="AE63" s="203">
        <v>0</v>
      </c>
      <c r="AF63" s="203">
        <v>0</v>
      </c>
      <c r="AG63" s="203">
        <v>19.28</v>
      </c>
      <c r="AH63" s="203">
        <v>0</v>
      </c>
      <c r="AI63" s="203">
        <v>5</v>
      </c>
      <c r="AJ63" s="203">
        <v>0</v>
      </c>
      <c r="AK63" s="203">
        <v>49.92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18.75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22.79</v>
      </c>
      <c r="L64" s="203">
        <v>17.86</v>
      </c>
      <c r="M64" s="203">
        <v>0</v>
      </c>
      <c r="N64" s="203">
        <v>29.09</v>
      </c>
      <c r="O64" s="203">
        <v>48.85</v>
      </c>
      <c r="P64" s="203">
        <v>60.35</v>
      </c>
      <c r="Q64" s="203">
        <v>5.37</v>
      </c>
      <c r="R64" s="203">
        <v>10.44</v>
      </c>
      <c r="S64" s="203">
        <v>6.5</v>
      </c>
      <c r="T64" s="203">
        <v>0</v>
      </c>
      <c r="U64" s="203">
        <v>231.55</v>
      </c>
      <c r="V64" s="203">
        <v>4.47</v>
      </c>
      <c r="W64" s="203">
        <v>8.57</v>
      </c>
      <c r="X64" s="203">
        <v>36.33</v>
      </c>
      <c r="Y64" s="203">
        <v>0</v>
      </c>
      <c r="Z64" s="203">
        <v>54.7</v>
      </c>
      <c r="AA64" s="203">
        <v>16.739999999999998</v>
      </c>
      <c r="AB64" s="203">
        <v>0</v>
      </c>
      <c r="AC64" s="203">
        <v>7</v>
      </c>
      <c r="AD64" s="203">
        <v>0</v>
      </c>
      <c r="AE64" s="203">
        <v>0</v>
      </c>
      <c r="AF64" s="203">
        <v>0</v>
      </c>
      <c r="AG64" s="203">
        <v>19.28</v>
      </c>
      <c r="AH64" s="203">
        <v>0</v>
      </c>
      <c r="AI64" s="203">
        <v>5</v>
      </c>
      <c r="AJ64" s="203">
        <v>0</v>
      </c>
      <c r="AK64" s="203">
        <v>49.92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18.75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22.79</v>
      </c>
      <c r="L65" s="203">
        <v>17.86</v>
      </c>
      <c r="M65" s="203">
        <v>0</v>
      </c>
      <c r="N65" s="203">
        <v>29.09</v>
      </c>
      <c r="O65" s="203">
        <v>48.85</v>
      </c>
      <c r="P65" s="203">
        <v>60.35</v>
      </c>
      <c r="Q65" s="203">
        <v>5.37</v>
      </c>
      <c r="R65" s="203">
        <v>10.44</v>
      </c>
      <c r="S65" s="203">
        <v>6.5</v>
      </c>
      <c r="T65" s="203">
        <v>0</v>
      </c>
      <c r="U65" s="203">
        <v>231.55</v>
      </c>
      <c r="V65" s="203">
        <v>4.47</v>
      </c>
      <c r="W65" s="203">
        <v>8.57</v>
      </c>
      <c r="X65" s="203">
        <v>36.33</v>
      </c>
      <c r="Y65" s="203">
        <v>0</v>
      </c>
      <c r="Z65" s="203">
        <v>54.7</v>
      </c>
      <c r="AA65" s="203">
        <v>16.739999999999998</v>
      </c>
      <c r="AB65" s="203">
        <v>0</v>
      </c>
      <c r="AC65" s="203">
        <v>7</v>
      </c>
      <c r="AD65" s="203">
        <v>0</v>
      </c>
      <c r="AE65" s="203">
        <v>0</v>
      </c>
      <c r="AF65" s="203">
        <v>0</v>
      </c>
      <c r="AG65" s="203">
        <v>19.28</v>
      </c>
      <c r="AH65" s="203">
        <v>0</v>
      </c>
      <c r="AI65" s="203">
        <v>5</v>
      </c>
      <c r="AJ65" s="203">
        <v>0</v>
      </c>
      <c r="AK65" s="203">
        <v>49.92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18.75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22.79</v>
      </c>
      <c r="L66" s="203">
        <v>17.86</v>
      </c>
      <c r="M66" s="203">
        <v>0</v>
      </c>
      <c r="N66" s="203">
        <v>29.09</v>
      </c>
      <c r="O66" s="203">
        <v>48.85</v>
      </c>
      <c r="P66" s="203">
        <v>60.35</v>
      </c>
      <c r="Q66" s="203">
        <v>5.37</v>
      </c>
      <c r="R66" s="203">
        <v>10.44</v>
      </c>
      <c r="S66" s="203">
        <v>6.5</v>
      </c>
      <c r="T66" s="203">
        <v>0</v>
      </c>
      <c r="U66" s="203">
        <v>231.55</v>
      </c>
      <c r="V66" s="203">
        <v>4.47</v>
      </c>
      <c r="W66" s="203">
        <v>8.57</v>
      </c>
      <c r="X66" s="203">
        <v>36.33</v>
      </c>
      <c r="Y66" s="203">
        <v>0</v>
      </c>
      <c r="Z66" s="203">
        <v>54.7</v>
      </c>
      <c r="AA66" s="203">
        <v>16.739999999999998</v>
      </c>
      <c r="AB66" s="203">
        <v>0</v>
      </c>
      <c r="AC66" s="203">
        <v>7</v>
      </c>
      <c r="AD66" s="203">
        <v>0</v>
      </c>
      <c r="AE66" s="203">
        <v>0</v>
      </c>
      <c r="AF66" s="203">
        <v>0</v>
      </c>
      <c r="AG66" s="203">
        <v>19.28</v>
      </c>
      <c r="AH66" s="203">
        <v>0</v>
      </c>
      <c r="AI66" s="203">
        <v>5</v>
      </c>
      <c r="AJ66" s="203">
        <v>0</v>
      </c>
      <c r="AK66" s="203">
        <v>49.92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18.75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22.79</v>
      </c>
      <c r="L67" s="203">
        <v>17.86</v>
      </c>
      <c r="M67" s="203">
        <v>0</v>
      </c>
      <c r="N67" s="203">
        <v>29.09</v>
      </c>
      <c r="O67" s="203">
        <v>48.85</v>
      </c>
      <c r="P67" s="203">
        <v>60.35</v>
      </c>
      <c r="Q67" s="203">
        <v>5.37</v>
      </c>
      <c r="R67" s="203">
        <v>10.44</v>
      </c>
      <c r="S67" s="203">
        <v>6.5</v>
      </c>
      <c r="T67" s="203">
        <v>0</v>
      </c>
      <c r="U67" s="203">
        <v>231.55</v>
      </c>
      <c r="V67" s="203">
        <v>4.47</v>
      </c>
      <c r="W67" s="203">
        <v>8.57</v>
      </c>
      <c r="X67" s="203">
        <v>36.33</v>
      </c>
      <c r="Y67" s="203">
        <v>0</v>
      </c>
      <c r="Z67" s="203">
        <v>54.7</v>
      </c>
      <c r="AA67" s="203">
        <v>16.739999999999998</v>
      </c>
      <c r="AB67" s="203">
        <v>0</v>
      </c>
      <c r="AC67" s="203">
        <v>7</v>
      </c>
      <c r="AD67" s="203">
        <v>0</v>
      </c>
      <c r="AE67" s="203">
        <v>0</v>
      </c>
      <c r="AF67" s="203">
        <v>0</v>
      </c>
      <c r="AG67" s="203">
        <v>19.28</v>
      </c>
      <c r="AH67" s="203">
        <v>0</v>
      </c>
      <c r="AI67" s="203">
        <v>4.83</v>
      </c>
      <c r="AJ67" s="203">
        <v>0</v>
      </c>
      <c r="AK67" s="203">
        <v>49.92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18.75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22.79</v>
      </c>
      <c r="L68" s="203">
        <v>17.86</v>
      </c>
      <c r="M68" s="203">
        <v>0</v>
      </c>
      <c r="N68" s="203">
        <v>29.09</v>
      </c>
      <c r="O68" s="203">
        <v>48.85</v>
      </c>
      <c r="P68" s="203">
        <v>60.35</v>
      </c>
      <c r="Q68" s="203">
        <v>5.37</v>
      </c>
      <c r="R68" s="203">
        <v>10.44</v>
      </c>
      <c r="S68" s="203">
        <v>6.5</v>
      </c>
      <c r="T68" s="203">
        <v>0</v>
      </c>
      <c r="U68" s="203">
        <v>231.55</v>
      </c>
      <c r="V68" s="203">
        <v>4.47</v>
      </c>
      <c r="W68" s="203">
        <v>8.57</v>
      </c>
      <c r="X68" s="203">
        <v>36.33</v>
      </c>
      <c r="Y68" s="203">
        <v>0</v>
      </c>
      <c r="Z68" s="203">
        <v>54.7</v>
      </c>
      <c r="AA68" s="203">
        <v>16.739999999999998</v>
      </c>
      <c r="AB68" s="203">
        <v>0</v>
      </c>
      <c r="AC68" s="203">
        <v>7</v>
      </c>
      <c r="AD68" s="203">
        <v>0</v>
      </c>
      <c r="AE68" s="203">
        <v>0</v>
      </c>
      <c r="AF68" s="203">
        <v>0</v>
      </c>
      <c r="AG68" s="203">
        <v>19.28</v>
      </c>
      <c r="AH68" s="203">
        <v>0</v>
      </c>
      <c r="AI68" s="203">
        <v>5</v>
      </c>
      <c r="AJ68" s="203">
        <v>0</v>
      </c>
      <c r="AK68" s="203">
        <v>49.92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18.75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22.79</v>
      </c>
      <c r="L69" s="203">
        <v>17.86</v>
      </c>
      <c r="M69" s="203">
        <v>0</v>
      </c>
      <c r="N69" s="203">
        <v>29.09</v>
      </c>
      <c r="O69" s="203">
        <v>48.85</v>
      </c>
      <c r="P69" s="203">
        <v>60.35</v>
      </c>
      <c r="Q69" s="203">
        <v>5.37</v>
      </c>
      <c r="R69" s="203">
        <v>10.44</v>
      </c>
      <c r="S69" s="203">
        <v>6.5</v>
      </c>
      <c r="T69" s="203">
        <v>0</v>
      </c>
      <c r="U69" s="203">
        <v>231.55</v>
      </c>
      <c r="V69" s="203">
        <v>4.47</v>
      </c>
      <c r="W69" s="203">
        <v>8.57</v>
      </c>
      <c r="X69" s="203">
        <v>36.33</v>
      </c>
      <c r="Y69" s="203">
        <v>0</v>
      </c>
      <c r="Z69" s="203">
        <v>54.7</v>
      </c>
      <c r="AA69" s="203">
        <v>16.739999999999998</v>
      </c>
      <c r="AB69" s="203">
        <v>0</v>
      </c>
      <c r="AC69" s="203">
        <v>7</v>
      </c>
      <c r="AD69" s="203">
        <v>0</v>
      </c>
      <c r="AE69" s="203">
        <v>0</v>
      </c>
      <c r="AF69" s="203">
        <v>0</v>
      </c>
      <c r="AG69" s="203">
        <v>19.28</v>
      </c>
      <c r="AH69" s="203">
        <v>0</v>
      </c>
      <c r="AI69" s="203">
        <v>5</v>
      </c>
      <c r="AJ69" s="203">
        <v>0</v>
      </c>
      <c r="AK69" s="203">
        <v>49.92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18.75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22.79</v>
      </c>
      <c r="L70" s="203">
        <v>17.86</v>
      </c>
      <c r="M70" s="203">
        <v>0</v>
      </c>
      <c r="N70" s="203">
        <v>29.09</v>
      </c>
      <c r="O70" s="203">
        <v>48.85</v>
      </c>
      <c r="P70" s="203">
        <v>60.35</v>
      </c>
      <c r="Q70" s="203">
        <v>5.37</v>
      </c>
      <c r="R70" s="203">
        <v>10.44</v>
      </c>
      <c r="S70" s="203">
        <v>6.5</v>
      </c>
      <c r="T70" s="203">
        <v>0</v>
      </c>
      <c r="U70" s="203">
        <v>231.55</v>
      </c>
      <c r="V70" s="203">
        <v>4.47</v>
      </c>
      <c r="W70" s="203">
        <v>8.57</v>
      </c>
      <c r="X70" s="203">
        <v>36.33</v>
      </c>
      <c r="Y70" s="203">
        <v>0</v>
      </c>
      <c r="Z70" s="203">
        <v>54.7</v>
      </c>
      <c r="AA70" s="203">
        <v>16.739999999999998</v>
      </c>
      <c r="AB70" s="203">
        <v>0</v>
      </c>
      <c r="AC70" s="203">
        <v>7</v>
      </c>
      <c r="AD70" s="203">
        <v>0</v>
      </c>
      <c r="AE70" s="203">
        <v>0</v>
      </c>
      <c r="AF70" s="203">
        <v>0</v>
      </c>
      <c r="AG70" s="203">
        <v>19.28</v>
      </c>
      <c r="AH70" s="203">
        <v>0</v>
      </c>
      <c r="AI70" s="203">
        <v>5</v>
      </c>
      <c r="AJ70" s="203">
        <v>0</v>
      </c>
      <c r="AK70" s="203">
        <v>49.92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18.75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22.79</v>
      </c>
      <c r="L71" s="203">
        <v>17.86</v>
      </c>
      <c r="M71" s="203">
        <v>0</v>
      </c>
      <c r="N71" s="203">
        <v>29.09</v>
      </c>
      <c r="O71" s="203">
        <v>48.85</v>
      </c>
      <c r="P71" s="203">
        <v>60.35</v>
      </c>
      <c r="Q71" s="203">
        <v>5.37</v>
      </c>
      <c r="R71" s="203">
        <v>10.44</v>
      </c>
      <c r="S71" s="203">
        <v>6.5</v>
      </c>
      <c r="T71" s="203">
        <v>0</v>
      </c>
      <c r="U71" s="203">
        <v>231.55</v>
      </c>
      <c r="V71" s="203">
        <v>4.47</v>
      </c>
      <c r="W71" s="203">
        <v>8.57</v>
      </c>
      <c r="X71" s="203">
        <v>36.33</v>
      </c>
      <c r="Y71" s="203">
        <v>0</v>
      </c>
      <c r="Z71" s="203">
        <v>54.7</v>
      </c>
      <c r="AA71" s="203">
        <v>16.739999999999998</v>
      </c>
      <c r="AB71" s="203">
        <v>0</v>
      </c>
      <c r="AC71" s="203">
        <v>7</v>
      </c>
      <c r="AD71" s="203">
        <v>0</v>
      </c>
      <c r="AE71" s="203">
        <v>0</v>
      </c>
      <c r="AF71" s="203">
        <v>0</v>
      </c>
      <c r="AG71" s="203">
        <v>19.28</v>
      </c>
      <c r="AH71" s="203">
        <v>0</v>
      </c>
      <c r="AI71" s="203">
        <v>5</v>
      </c>
      <c r="AJ71" s="203">
        <v>0</v>
      </c>
      <c r="AK71" s="203">
        <v>49.92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18.75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22.79</v>
      </c>
      <c r="L72" s="203">
        <v>17.86</v>
      </c>
      <c r="M72" s="203">
        <v>0</v>
      </c>
      <c r="N72" s="203">
        <v>29.09</v>
      </c>
      <c r="O72" s="203">
        <v>48.85</v>
      </c>
      <c r="P72" s="203">
        <v>60.35</v>
      </c>
      <c r="Q72" s="203">
        <v>5.37</v>
      </c>
      <c r="R72" s="203">
        <v>10.44</v>
      </c>
      <c r="S72" s="203">
        <v>6.5</v>
      </c>
      <c r="T72" s="203">
        <v>0</v>
      </c>
      <c r="U72" s="203">
        <v>231.55</v>
      </c>
      <c r="V72" s="203">
        <v>4.47</v>
      </c>
      <c r="W72" s="203">
        <v>8.57</v>
      </c>
      <c r="X72" s="203">
        <v>36.33</v>
      </c>
      <c r="Y72" s="203">
        <v>0</v>
      </c>
      <c r="Z72" s="203">
        <v>54.7</v>
      </c>
      <c r="AA72" s="203">
        <v>16.739999999999998</v>
      </c>
      <c r="AB72" s="203">
        <v>0</v>
      </c>
      <c r="AC72" s="203">
        <v>7</v>
      </c>
      <c r="AD72" s="203">
        <v>0</v>
      </c>
      <c r="AE72" s="203">
        <v>0</v>
      </c>
      <c r="AF72" s="203">
        <v>0</v>
      </c>
      <c r="AG72" s="203">
        <v>19.28</v>
      </c>
      <c r="AH72" s="203">
        <v>0</v>
      </c>
      <c r="AI72" s="203">
        <v>5</v>
      </c>
      <c r="AJ72" s="203">
        <v>0</v>
      </c>
      <c r="AK72" s="203">
        <v>49.92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18.75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22.79</v>
      </c>
      <c r="L73" s="203">
        <v>17.86</v>
      </c>
      <c r="M73" s="203">
        <v>0</v>
      </c>
      <c r="N73" s="203">
        <v>29.09</v>
      </c>
      <c r="O73" s="203">
        <v>48.85</v>
      </c>
      <c r="P73" s="203">
        <v>60.35</v>
      </c>
      <c r="Q73" s="203">
        <v>5.37</v>
      </c>
      <c r="R73" s="203">
        <v>10.44</v>
      </c>
      <c r="S73" s="203">
        <v>6.5</v>
      </c>
      <c r="T73" s="203">
        <v>0</v>
      </c>
      <c r="U73" s="203">
        <v>233.84</v>
      </c>
      <c r="V73" s="203">
        <v>4.47</v>
      </c>
      <c r="W73" s="203">
        <v>8.57</v>
      </c>
      <c r="X73" s="203">
        <v>36.33</v>
      </c>
      <c r="Y73" s="203">
        <v>0</v>
      </c>
      <c r="Z73" s="203">
        <v>54.7</v>
      </c>
      <c r="AA73" s="203">
        <v>16.739999999999998</v>
      </c>
      <c r="AB73" s="203">
        <v>0</v>
      </c>
      <c r="AC73" s="203">
        <v>7</v>
      </c>
      <c r="AD73" s="203">
        <v>0</v>
      </c>
      <c r="AE73" s="203">
        <v>0</v>
      </c>
      <c r="AF73" s="203">
        <v>0</v>
      </c>
      <c r="AG73" s="203">
        <v>19.28</v>
      </c>
      <c r="AH73" s="203">
        <v>0</v>
      </c>
      <c r="AI73" s="203">
        <v>4.83</v>
      </c>
      <c r="AJ73" s="203">
        <v>0</v>
      </c>
      <c r="AK73" s="203">
        <v>49.92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14.5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22.79</v>
      </c>
      <c r="L74" s="203">
        <v>17.86</v>
      </c>
      <c r="M74" s="203">
        <v>0</v>
      </c>
      <c r="N74" s="203">
        <v>29.09</v>
      </c>
      <c r="O74" s="203">
        <v>48.85</v>
      </c>
      <c r="P74" s="203">
        <v>60.35</v>
      </c>
      <c r="Q74" s="203">
        <v>5.37</v>
      </c>
      <c r="R74" s="203">
        <v>10.44</v>
      </c>
      <c r="S74" s="203">
        <v>6.5</v>
      </c>
      <c r="T74" s="203">
        <v>0</v>
      </c>
      <c r="U74" s="203">
        <v>233.84</v>
      </c>
      <c r="V74" s="203">
        <v>4.47</v>
      </c>
      <c r="W74" s="203">
        <v>8.57</v>
      </c>
      <c r="X74" s="203">
        <v>36.33</v>
      </c>
      <c r="Y74" s="203">
        <v>0</v>
      </c>
      <c r="Z74" s="203">
        <v>54.7</v>
      </c>
      <c r="AA74" s="203">
        <v>16.739999999999998</v>
      </c>
      <c r="AB74" s="203">
        <v>0</v>
      </c>
      <c r="AC74" s="203">
        <v>7</v>
      </c>
      <c r="AD74" s="203">
        <v>0</v>
      </c>
      <c r="AE74" s="203">
        <v>0</v>
      </c>
      <c r="AF74" s="203">
        <v>0</v>
      </c>
      <c r="AG74" s="203">
        <v>19.28</v>
      </c>
      <c r="AH74" s="203">
        <v>0</v>
      </c>
      <c r="AI74" s="203">
        <v>5</v>
      </c>
      <c r="AJ74" s="203">
        <v>0</v>
      </c>
      <c r="AK74" s="203">
        <v>49.92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8.51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22.79</v>
      </c>
      <c r="L75" s="203">
        <v>17.86</v>
      </c>
      <c r="M75" s="203">
        <v>0</v>
      </c>
      <c r="N75" s="203">
        <v>29.09</v>
      </c>
      <c r="O75" s="203">
        <v>48.85</v>
      </c>
      <c r="P75" s="203">
        <v>60.35</v>
      </c>
      <c r="Q75" s="203">
        <v>5.37</v>
      </c>
      <c r="R75" s="203">
        <v>10.44</v>
      </c>
      <c r="S75" s="203">
        <v>6.5</v>
      </c>
      <c r="T75" s="203">
        <v>0</v>
      </c>
      <c r="U75" s="203">
        <v>233.84</v>
      </c>
      <c r="V75" s="203">
        <v>4.47</v>
      </c>
      <c r="W75" s="203">
        <v>8.57</v>
      </c>
      <c r="X75" s="203">
        <v>36.33</v>
      </c>
      <c r="Y75" s="203">
        <v>0</v>
      </c>
      <c r="Z75" s="203">
        <v>60.78</v>
      </c>
      <c r="AA75" s="203">
        <v>16.739999999999998</v>
      </c>
      <c r="AB75" s="203">
        <v>0</v>
      </c>
      <c r="AC75" s="203">
        <v>7</v>
      </c>
      <c r="AD75" s="203">
        <v>0</v>
      </c>
      <c r="AE75" s="203">
        <v>0</v>
      </c>
      <c r="AF75" s="203">
        <v>0</v>
      </c>
      <c r="AG75" s="203">
        <v>19.28</v>
      </c>
      <c r="AH75" s="203">
        <v>0</v>
      </c>
      <c r="AI75" s="203">
        <v>5</v>
      </c>
      <c r="AJ75" s="203">
        <v>0</v>
      </c>
      <c r="AK75" s="203">
        <v>49.92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50.22</v>
      </c>
      <c r="L76" s="203">
        <v>63.27</v>
      </c>
      <c r="M76" s="203">
        <v>0</v>
      </c>
      <c r="N76" s="203">
        <v>29.09</v>
      </c>
      <c r="O76" s="203">
        <v>48.85</v>
      </c>
      <c r="P76" s="203">
        <v>60.35</v>
      </c>
      <c r="Q76" s="203">
        <v>5.37</v>
      </c>
      <c r="R76" s="203">
        <v>10.44</v>
      </c>
      <c r="S76" s="203">
        <v>6.5</v>
      </c>
      <c r="T76" s="203">
        <v>0</v>
      </c>
      <c r="U76" s="203">
        <v>233.84</v>
      </c>
      <c r="V76" s="203">
        <v>4.47</v>
      </c>
      <c r="W76" s="203">
        <v>8.57</v>
      </c>
      <c r="X76" s="203">
        <v>36.33</v>
      </c>
      <c r="Y76" s="203">
        <v>0</v>
      </c>
      <c r="Z76" s="203">
        <v>60.78</v>
      </c>
      <c r="AA76" s="203">
        <v>16.739999999999998</v>
      </c>
      <c r="AB76" s="203">
        <v>0</v>
      </c>
      <c r="AC76" s="203">
        <v>7</v>
      </c>
      <c r="AD76" s="203">
        <v>0</v>
      </c>
      <c r="AE76" s="203">
        <v>0</v>
      </c>
      <c r="AF76" s="203">
        <v>0</v>
      </c>
      <c r="AG76" s="203">
        <v>19.28</v>
      </c>
      <c r="AH76" s="203">
        <v>0</v>
      </c>
      <c r="AI76" s="203">
        <v>5</v>
      </c>
      <c r="AJ76" s="203">
        <v>0</v>
      </c>
      <c r="AK76" s="203">
        <v>49.92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50.22</v>
      </c>
      <c r="L77" s="203">
        <v>63.27</v>
      </c>
      <c r="M77" s="203">
        <v>0</v>
      </c>
      <c r="N77" s="203">
        <v>29.09</v>
      </c>
      <c r="O77" s="203">
        <v>48.85</v>
      </c>
      <c r="P77" s="203">
        <v>60.35</v>
      </c>
      <c r="Q77" s="203">
        <v>5.37</v>
      </c>
      <c r="R77" s="203">
        <v>10.44</v>
      </c>
      <c r="S77" s="203">
        <v>6.5</v>
      </c>
      <c r="T77" s="203">
        <v>0</v>
      </c>
      <c r="U77" s="203">
        <v>233.84</v>
      </c>
      <c r="V77" s="203">
        <v>4.47</v>
      </c>
      <c r="W77" s="203">
        <v>8.57</v>
      </c>
      <c r="X77" s="203">
        <v>36.33</v>
      </c>
      <c r="Y77" s="203">
        <v>0</v>
      </c>
      <c r="Z77" s="203">
        <v>60.78</v>
      </c>
      <c r="AA77" s="203">
        <v>16.739999999999998</v>
      </c>
      <c r="AB77" s="203">
        <v>0</v>
      </c>
      <c r="AC77" s="203">
        <v>7</v>
      </c>
      <c r="AD77" s="203">
        <v>0</v>
      </c>
      <c r="AE77" s="203">
        <v>0</v>
      </c>
      <c r="AF77" s="203">
        <v>0</v>
      </c>
      <c r="AG77" s="203">
        <v>19.28</v>
      </c>
      <c r="AH77" s="203">
        <v>0</v>
      </c>
      <c r="AI77" s="203">
        <v>5</v>
      </c>
      <c r="AJ77" s="203">
        <v>0</v>
      </c>
      <c r="AK77" s="203">
        <v>49.92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50.22</v>
      </c>
      <c r="L78" s="203">
        <v>63.27</v>
      </c>
      <c r="M78" s="203">
        <v>0</v>
      </c>
      <c r="N78" s="203">
        <v>29.09</v>
      </c>
      <c r="O78" s="203">
        <v>48.85</v>
      </c>
      <c r="P78" s="203">
        <v>60.35</v>
      </c>
      <c r="Q78" s="203">
        <v>5.37</v>
      </c>
      <c r="R78" s="203">
        <v>10.44</v>
      </c>
      <c r="S78" s="203">
        <v>6.5</v>
      </c>
      <c r="T78" s="203">
        <v>0</v>
      </c>
      <c r="U78" s="203">
        <v>233.84</v>
      </c>
      <c r="V78" s="203">
        <v>4.47</v>
      </c>
      <c r="W78" s="203">
        <v>8.57</v>
      </c>
      <c r="X78" s="203">
        <v>36.33</v>
      </c>
      <c r="Y78" s="203">
        <v>0</v>
      </c>
      <c r="Z78" s="203">
        <v>60.78</v>
      </c>
      <c r="AA78" s="203">
        <v>16.739999999999998</v>
      </c>
      <c r="AB78" s="203">
        <v>0</v>
      </c>
      <c r="AC78" s="203">
        <v>7</v>
      </c>
      <c r="AD78" s="203">
        <v>0</v>
      </c>
      <c r="AE78" s="203">
        <v>0</v>
      </c>
      <c r="AF78" s="203">
        <v>0</v>
      </c>
      <c r="AG78" s="203">
        <v>19.28</v>
      </c>
      <c r="AH78" s="203">
        <v>0</v>
      </c>
      <c r="AI78" s="203">
        <v>5</v>
      </c>
      <c r="AJ78" s="203">
        <v>0</v>
      </c>
      <c r="AK78" s="203">
        <v>49.92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50.22</v>
      </c>
      <c r="L79" s="203">
        <v>63.27</v>
      </c>
      <c r="M79" s="203">
        <v>0</v>
      </c>
      <c r="N79" s="203">
        <v>29.09</v>
      </c>
      <c r="O79" s="203">
        <v>48.85</v>
      </c>
      <c r="P79" s="203">
        <v>60.35</v>
      </c>
      <c r="Q79" s="203">
        <v>5.37</v>
      </c>
      <c r="R79" s="203">
        <v>10.44</v>
      </c>
      <c r="S79" s="203">
        <v>6.5</v>
      </c>
      <c r="T79" s="203">
        <v>0</v>
      </c>
      <c r="U79" s="203">
        <v>233.84</v>
      </c>
      <c r="V79" s="203">
        <v>4.47</v>
      </c>
      <c r="W79" s="203">
        <v>8.57</v>
      </c>
      <c r="X79" s="203">
        <v>36.33</v>
      </c>
      <c r="Y79" s="203">
        <v>0</v>
      </c>
      <c r="Z79" s="203">
        <v>60.78</v>
      </c>
      <c r="AA79" s="203">
        <v>16.739999999999998</v>
      </c>
      <c r="AB79" s="203">
        <v>0</v>
      </c>
      <c r="AC79" s="203">
        <v>7</v>
      </c>
      <c r="AD79" s="203">
        <v>0</v>
      </c>
      <c r="AE79" s="203">
        <v>0</v>
      </c>
      <c r="AF79" s="203">
        <v>0</v>
      </c>
      <c r="AG79" s="203">
        <v>19.28</v>
      </c>
      <c r="AH79" s="203">
        <v>0</v>
      </c>
      <c r="AI79" s="203">
        <v>5</v>
      </c>
      <c r="AJ79" s="203">
        <v>0</v>
      </c>
      <c r="AK79" s="203">
        <v>49.92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50.22</v>
      </c>
      <c r="L80" s="203">
        <v>63.27</v>
      </c>
      <c r="M80" s="203">
        <v>0</v>
      </c>
      <c r="N80" s="203">
        <v>29.09</v>
      </c>
      <c r="O80" s="203">
        <v>48.85</v>
      </c>
      <c r="P80" s="203">
        <v>60.35</v>
      </c>
      <c r="Q80" s="203">
        <v>5.37</v>
      </c>
      <c r="R80" s="203">
        <v>10.44</v>
      </c>
      <c r="S80" s="203">
        <v>6.5</v>
      </c>
      <c r="T80" s="203">
        <v>0</v>
      </c>
      <c r="U80" s="203">
        <v>233.84</v>
      </c>
      <c r="V80" s="203">
        <v>4.47</v>
      </c>
      <c r="W80" s="203">
        <v>8.57</v>
      </c>
      <c r="X80" s="203">
        <v>36.33</v>
      </c>
      <c r="Y80" s="203">
        <v>0</v>
      </c>
      <c r="Z80" s="203">
        <v>60.78</v>
      </c>
      <c r="AA80" s="203">
        <v>16.739999999999998</v>
      </c>
      <c r="AB80" s="203">
        <v>0</v>
      </c>
      <c r="AC80" s="203">
        <v>7.08</v>
      </c>
      <c r="AD80" s="203">
        <v>0</v>
      </c>
      <c r="AE80" s="203">
        <v>0</v>
      </c>
      <c r="AF80" s="203">
        <v>0</v>
      </c>
      <c r="AG80" s="203">
        <v>19.28</v>
      </c>
      <c r="AH80" s="203">
        <v>0</v>
      </c>
      <c r="AI80" s="203">
        <v>5</v>
      </c>
      <c r="AJ80" s="203">
        <v>0</v>
      </c>
      <c r="AK80" s="203">
        <v>49.92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50.22</v>
      </c>
      <c r="L81" s="203">
        <v>63.27</v>
      </c>
      <c r="M81" s="203">
        <v>0</v>
      </c>
      <c r="N81" s="203">
        <v>29.09</v>
      </c>
      <c r="O81" s="203">
        <v>48.85</v>
      </c>
      <c r="P81" s="203">
        <v>60.35</v>
      </c>
      <c r="Q81" s="203">
        <v>5.37</v>
      </c>
      <c r="R81" s="203">
        <v>10.44</v>
      </c>
      <c r="S81" s="203">
        <v>6.5</v>
      </c>
      <c r="T81" s="203">
        <v>0</v>
      </c>
      <c r="U81" s="203">
        <v>233.84</v>
      </c>
      <c r="V81" s="203">
        <v>4.47</v>
      </c>
      <c r="W81" s="203">
        <v>8.57</v>
      </c>
      <c r="X81" s="203">
        <v>36.33</v>
      </c>
      <c r="Y81" s="203">
        <v>0</v>
      </c>
      <c r="Z81" s="203">
        <v>60.78</v>
      </c>
      <c r="AA81" s="203">
        <v>16.739999999999998</v>
      </c>
      <c r="AB81" s="203">
        <v>0</v>
      </c>
      <c r="AC81" s="203">
        <v>7.08</v>
      </c>
      <c r="AD81" s="203">
        <v>0</v>
      </c>
      <c r="AE81" s="203">
        <v>0</v>
      </c>
      <c r="AF81" s="203">
        <v>0</v>
      </c>
      <c r="AG81" s="203">
        <v>19.28</v>
      </c>
      <c r="AH81" s="203">
        <v>0</v>
      </c>
      <c r="AI81" s="203">
        <v>5</v>
      </c>
      <c r="AJ81" s="203">
        <v>0</v>
      </c>
      <c r="AK81" s="203">
        <v>49.92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50.22</v>
      </c>
      <c r="L82" s="203">
        <v>63.27</v>
      </c>
      <c r="M82" s="203">
        <v>0</v>
      </c>
      <c r="N82" s="203">
        <v>29.09</v>
      </c>
      <c r="O82" s="203">
        <v>48.85</v>
      </c>
      <c r="P82" s="203">
        <v>60.35</v>
      </c>
      <c r="Q82" s="203">
        <v>5.37</v>
      </c>
      <c r="R82" s="203">
        <v>10.44</v>
      </c>
      <c r="S82" s="203">
        <v>6.5</v>
      </c>
      <c r="T82" s="203">
        <v>0</v>
      </c>
      <c r="U82" s="203">
        <v>233.84</v>
      </c>
      <c r="V82" s="203">
        <v>4.47</v>
      </c>
      <c r="W82" s="203">
        <v>8.57</v>
      </c>
      <c r="X82" s="203">
        <v>36.33</v>
      </c>
      <c r="Y82" s="203">
        <v>0</v>
      </c>
      <c r="Z82" s="203">
        <v>60.78</v>
      </c>
      <c r="AA82" s="203">
        <v>16.739999999999998</v>
      </c>
      <c r="AB82" s="203">
        <v>0</v>
      </c>
      <c r="AC82" s="203">
        <v>7.08</v>
      </c>
      <c r="AD82" s="203">
        <v>0</v>
      </c>
      <c r="AE82" s="203">
        <v>0</v>
      </c>
      <c r="AF82" s="203">
        <v>0</v>
      </c>
      <c r="AG82" s="203">
        <v>19.28</v>
      </c>
      <c r="AH82" s="203">
        <v>0</v>
      </c>
      <c r="AI82" s="203">
        <v>5</v>
      </c>
      <c r="AJ82" s="203">
        <v>0</v>
      </c>
      <c r="AK82" s="203">
        <v>49.92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50.22</v>
      </c>
      <c r="L83" s="203">
        <v>63.27</v>
      </c>
      <c r="M83" s="203">
        <v>0</v>
      </c>
      <c r="N83" s="203">
        <v>29.09</v>
      </c>
      <c r="O83" s="203">
        <v>48.85</v>
      </c>
      <c r="P83" s="203">
        <v>60.35</v>
      </c>
      <c r="Q83" s="203">
        <v>5.37</v>
      </c>
      <c r="R83" s="203">
        <v>10.44</v>
      </c>
      <c r="S83" s="203">
        <v>6.5</v>
      </c>
      <c r="T83" s="203">
        <v>0</v>
      </c>
      <c r="U83" s="203">
        <v>233.84</v>
      </c>
      <c r="V83" s="203">
        <v>4.47</v>
      </c>
      <c r="W83" s="203">
        <v>8.57</v>
      </c>
      <c r="X83" s="203">
        <v>36.33</v>
      </c>
      <c r="Y83" s="203">
        <v>0</v>
      </c>
      <c r="Z83" s="203">
        <v>60.78</v>
      </c>
      <c r="AA83" s="203">
        <v>16.739999999999998</v>
      </c>
      <c r="AB83" s="203">
        <v>0</v>
      </c>
      <c r="AC83" s="203">
        <v>7.08</v>
      </c>
      <c r="AD83" s="203">
        <v>0</v>
      </c>
      <c r="AE83" s="203">
        <v>0</v>
      </c>
      <c r="AF83" s="203">
        <v>0</v>
      </c>
      <c r="AG83" s="203">
        <v>19.28</v>
      </c>
      <c r="AH83" s="203">
        <v>0</v>
      </c>
      <c r="AI83" s="203">
        <v>5.07</v>
      </c>
      <c r="AJ83" s="203">
        <v>0</v>
      </c>
      <c r="AK83" s="203">
        <v>49.92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50.22</v>
      </c>
      <c r="L84" s="203">
        <v>63.27</v>
      </c>
      <c r="M84" s="203">
        <v>0</v>
      </c>
      <c r="N84" s="203">
        <v>29.09</v>
      </c>
      <c r="O84" s="203">
        <v>48.85</v>
      </c>
      <c r="P84" s="203">
        <v>60.35</v>
      </c>
      <c r="Q84" s="203">
        <v>5.37</v>
      </c>
      <c r="R84" s="203">
        <v>10.44</v>
      </c>
      <c r="S84" s="203">
        <v>6.5</v>
      </c>
      <c r="T84" s="203">
        <v>0</v>
      </c>
      <c r="U84" s="203">
        <v>233.84</v>
      </c>
      <c r="V84" s="203">
        <v>4.47</v>
      </c>
      <c r="W84" s="203">
        <v>8.57</v>
      </c>
      <c r="X84" s="203">
        <v>36.33</v>
      </c>
      <c r="Y84" s="203">
        <v>0</v>
      </c>
      <c r="Z84" s="203">
        <v>60.78</v>
      </c>
      <c r="AA84" s="203">
        <v>16.739999999999998</v>
      </c>
      <c r="AB84" s="203">
        <v>0</v>
      </c>
      <c r="AC84" s="203">
        <v>7.08</v>
      </c>
      <c r="AD84" s="203">
        <v>0</v>
      </c>
      <c r="AE84" s="203">
        <v>0</v>
      </c>
      <c r="AF84" s="203">
        <v>0</v>
      </c>
      <c r="AG84" s="203">
        <v>19.28</v>
      </c>
      <c r="AH84" s="203">
        <v>0</v>
      </c>
      <c r="AI84" s="203">
        <v>5.07</v>
      </c>
      <c r="AJ84" s="203">
        <v>0</v>
      </c>
      <c r="AK84" s="203">
        <v>49.92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50.22</v>
      </c>
      <c r="L85" s="203">
        <v>63.27</v>
      </c>
      <c r="M85" s="203">
        <v>0</v>
      </c>
      <c r="N85" s="203">
        <v>29.09</v>
      </c>
      <c r="O85" s="203">
        <v>48.85</v>
      </c>
      <c r="P85" s="203">
        <v>60.35</v>
      </c>
      <c r="Q85" s="203">
        <v>5.37</v>
      </c>
      <c r="R85" s="203">
        <v>10.44</v>
      </c>
      <c r="S85" s="203">
        <v>6.5</v>
      </c>
      <c r="T85" s="203">
        <v>0</v>
      </c>
      <c r="U85" s="203">
        <v>233.84</v>
      </c>
      <c r="V85" s="203">
        <v>4.47</v>
      </c>
      <c r="W85" s="203">
        <v>8.57</v>
      </c>
      <c r="X85" s="203">
        <v>36.33</v>
      </c>
      <c r="Y85" s="203">
        <v>0</v>
      </c>
      <c r="Z85" s="203">
        <v>60.78</v>
      </c>
      <c r="AA85" s="203">
        <v>16.739999999999998</v>
      </c>
      <c r="AB85" s="203">
        <v>0</v>
      </c>
      <c r="AC85" s="203">
        <v>7.08</v>
      </c>
      <c r="AD85" s="203">
        <v>0</v>
      </c>
      <c r="AE85" s="203">
        <v>0</v>
      </c>
      <c r="AF85" s="203">
        <v>0</v>
      </c>
      <c r="AG85" s="203">
        <v>19.28</v>
      </c>
      <c r="AH85" s="203">
        <v>0</v>
      </c>
      <c r="AI85" s="203">
        <v>5.05</v>
      </c>
      <c r="AJ85" s="203">
        <v>0</v>
      </c>
      <c r="AK85" s="203">
        <v>49.92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50.22</v>
      </c>
      <c r="L86" s="203">
        <v>63.27</v>
      </c>
      <c r="M86" s="203">
        <v>0</v>
      </c>
      <c r="N86" s="203">
        <v>29.09</v>
      </c>
      <c r="O86" s="203">
        <v>48.85</v>
      </c>
      <c r="P86" s="203">
        <v>60.35</v>
      </c>
      <c r="Q86" s="203">
        <v>5.37</v>
      </c>
      <c r="R86" s="203">
        <v>10.44</v>
      </c>
      <c r="S86" s="203">
        <v>6.5</v>
      </c>
      <c r="T86" s="203">
        <v>0</v>
      </c>
      <c r="U86" s="203">
        <v>233.84</v>
      </c>
      <c r="V86" s="203">
        <v>4.47</v>
      </c>
      <c r="W86" s="203">
        <v>8.57</v>
      </c>
      <c r="X86" s="203">
        <v>36.33</v>
      </c>
      <c r="Y86" s="203">
        <v>0</v>
      </c>
      <c r="Z86" s="203">
        <v>60.78</v>
      </c>
      <c r="AA86" s="203">
        <v>16.739999999999998</v>
      </c>
      <c r="AB86" s="203">
        <v>0</v>
      </c>
      <c r="AC86" s="203">
        <v>7.08</v>
      </c>
      <c r="AD86" s="203">
        <v>0</v>
      </c>
      <c r="AE86" s="203">
        <v>0</v>
      </c>
      <c r="AF86" s="203">
        <v>0</v>
      </c>
      <c r="AG86" s="203">
        <v>19.28</v>
      </c>
      <c r="AH86" s="203">
        <v>0</v>
      </c>
      <c r="AI86" s="203">
        <v>5.07</v>
      </c>
      <c r="AJ86" s="203">
        <v>0</v>
      </c>
      <c r="AK86" s="203">
        <v>49.92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50.22</v>
      </c>
      <c r="L87" s="203">
        <v>63.27</v>
      </c>
      <c r="M87" s="203">
        <v>0</v>
      </c>
      <c r="N87" s="203">
        <v>29.09</v>
      </c>
      <c r="O87" s="203">
        <v>48.85</v>
      </c>
      <c r="P87" s="203">
        <v>60.35</v>
      </c>
      <c r="Q87" s="203">
        <v>5.37</v>
      </c>
      <c r="R87" s="203">
        <v>10.44</v>
      </c>
      <c r="S87" s="203">
        <v>6.5</v>
      </c>
      <c r="T87" s="203">
        <v>0</v>
      </c>
      <c r="U87" s="203">
        <v>233.84</v>
      </c>
      <c r="V87" s="203">
        <v>4.47</v>
      </c>
      <c r="W87" s="203">
        <v>8.57</v>
      </c>
      <c r="X87" s="203">
        <v>36.33</v>
      </c>
      <c r="Y87" s="203">
        <v>0</v>
      </c>
      <c r="Z87" s="203">
        <v>60.78</v>
      </c>
      <c r="AA87" s="203">
        <v>16.739999999999998</v>
      </c>
      <c r="AB87" s="203">
        <v>0</v>
      </c>
      <c r="AC87" s="203">
        <v>7.08</v>
      </c>
      <c r="AD87" s="203">
        <v>0</v>
      </c>
      <c r="AE87" s="203">
        <v>0</v>
      </c>
      <c r="AF87" s="203">
        <v>0</v>
      </c>
      <c r="AG87" s="203">
        <v>19.28</v>
      </c>
      <c r="AH87" s="203">
        <v>0</v>
      </c>
      <c r="AI87" s="203">
        <v>5.3</v>
      </c>
      <c r="AJ87" s="203">
        <v>0</v>
      </c>
      <c r="AK87" s="203">
        <v>48.36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50.22</v>
      </c>
      <c r="L88" s="203">
        <v>63.27</v>
      </c>
      <c r="M88" s="203">
        <v>0</v>
      </c>
      <c r="N88" s="203">
        <v>29.09</v>
      </c>
      <c r="O88" s="203">
        <v>48.85</v>
      </c>
      <c r="P88" s="203">
        <v>60.35</v>
      </c>
      <c r="Q88" s="203">
        <v>5.37</v>
      </c>
      <c r="R88" s="203">
        <v>10.44</v>
      </c>
      <c r="S88" s="203">
        <v>6.5</v>
      </c>
      <c r="T88" s="203">
        <v>0</v>
      </c>
      <c r="U88" s="203">
        <v>233.84</v>
      </c>
      <c r="V88" s="203">
        <v>4.47</v>
      </c>
      <c r="W88" s="203">
        <v>8.57</v>
      </c>
      <c r="X88" s="203">
        <v>36.33</v>
      </c>
      <c r="Y88" s="203">
        <v>0</v>
      </c>
      <c r="Z88" s="203">
        <v>60.78</v>
      </c>
      <c r="AA88" s="203">
        <v>16.739999999999998</v>
      </c>
      <c r="AB88" s="203">
        <v>0</v>
      </c>
      <c r="AC88" s="203">
        <v>7.08</v>
      </c>
      <c r="AD88" s="203">
        <v>0</v>
      </c>
      <c r="AE88" s="203">
        <v>0</v>
      </c>
      <c r="AF88" s="203">
        <v>0</v>
      </c>
      <c r="AG88" s="203">
        <v>19.28</v>
      </c>
      <c r="AH88" s="203">
        <v>0</v>
      </c>
      <c r="AI88" s="203">
        <v>5.3</v>
      </c>
      <c r="AJ88" s="203">
        <v>0</v>
      </c>
      <c r="AK88" s="203">
        <v>48.36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50.22</v>
      </c>
      <c r="L89" s="203">
        <v>63.27</v>
      </c>
      <c r="M89" s="203">
        <v>0</v>
      </c>
      <c r="N89" s="203">
        <v>29.09</v>
      </c>
      <c r="O89" s="203">
        <v>48.85</v>
      </c>
      <c r="P89" s="203">
        <v>60.35</v>
      </c>
      <c r="Q89" s="203">
        <v>5.37</v>
      </c>
      <c r="R89" s="203">
        <v>10.44</v>
      </c>
      <c r="S89" s="203">
        <v>6.5</v>
      </c>
      <c r="T89" s="203">
        <v>0</v>
      </c>
      <c r="U89" s="203">
        <v>233.84</v>
      </c>
      <c r="V89" s="203">
        <v>4.47</v>
      </c>
      <c r="W89" s="203">
        <v>8.57</v>
      </c>
      <c r="X89" s="203">
        <v>36.33</v>
      </c>
      <c r="Y89" s="203">
        <v>0</v>
      </c>
      <c r="Z89" s="203">
        <v>60.78</v>
      </c>
      <c r="AA89" s="203">
        <v>16.739999999999998</v>
      </c>
      <c r="AB89" s="203">
        <v>0</v>
      </c>
      <c r="AC89" s="203">
        <v>7.08</v>
      </c>
      <c r="AD89" s="203">
        <v>0</v>
      </c>
      <c r="AE89" s="203">
        <v>0</v>
      </c>
      <c r="AF89" s="203">
        <v>0</v>
      </c>
      <c r="AG89" s="203">
        <v>19.28</v>
      </c>
      <c r="AH89" s="203">
        <v>0</v>
      </c>
      <c r="AI89" s="203">
        <v>5.3</v>
      </c>
      <c r="AJ89" s="203">
        <v>0</v>
      </c>
      <c r="AK89" s="203">
        <v>48.36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50.22</v>
      </c>
      <c r="L90" s="203">
        <v>63.27</v>
      </c>
      <c r="M90" s="203">
        <v>0</v>
      </c>
      <c r="N90" s="203">
        <v>29.09</v>
      </c>
      <c r="O90" s="203">
        <v>48.85</v>
      </c>
      <c r="P90" s="203">
        <v>60.35</v>
      </c>
      <c r="Q90" s="203">
        <v>5.37</v>
      </c>
      <c r="R90" s="203">
        <v>10.44</v>
      </c>
      <c r="S90" s="203">
        <v>6.5</v>
      </c>
      <c r="T90" s="203">
        <v>0</v>
      </c>
      <c r="U90" s="203">
        <v>233.84</v>
      </c>
      <c r="V90" s="203">
        <v>4.47</v>
      </c>
      <c r="W90" s="203">
        <v>8.57</v>
      </c>
      <c r="X90" s="203">
        <v>36.33</v>
      </c>
      <c r="Y90" s="203">
        <v>0</v>
      </c>
      <c r="Z90" s="203">
        <v>60.78</v>
      </c>
      <c r="AA90" s="203">
        <v>16.739999999999998</v>
      </c>
      <c r="AB90" s="203">
        <v>0</v>
      </c>
      <c r="AC90" s="203">
        <v>7.08</v>
      </c>
      <c r="AD90" s="203">
        <v>0</v>
      </c>
      <c r="AE90" s="203">
        <v>0</v>
      </c>
      <c r="AF90" s="203">
        <v>0</v>
      </c>
      <c r="AG90" s="203">
        <v>19.28</v>
      </c>
      <c r="AH90" s="203">
        <v>0</v>
      </c>
      <c r="AI90" s="203">
        <v>5.3</v>
      </c>
      <c r="AJ90" s="203">
        <v>0</v>
      </c>
      <c r="AK90" s="203">
        <v>48.36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50.22</v>
      </c>
      <c r="L91" s="203">
        <v>63.27</v>
      </c>
      <c r="M91" s="203">
        <v>0</v>
      </c>
      <c r="N91" s="203">
        <v>29.09</v>
      </c>
      <c r="O91" s="203">
        <v>48.85</v>
      </c>
      <c r="P91" s="203">
        <v>60.35</v>
      </c>
      <c r="Q91" s="203">
        <v>5.37</v>
      </c>
      <c r="R91" s="203">
        <v>10.44</v>
      </c>
      <c r="S91" s="203">
        <v>6.5</v>
      </c>
      <c r="T91" s="203">
        <v>0</v>
      </c>
      <c r="U91" s="203">
        <v>233.84</v>
      </c>
      <c r="V91" s="203">
        <v>4.47</v>
      </c>
      <c r="W91" s="203">
        <v>8.57</v>
      </c>
      <c r="X91" s="203">
        <v>36.33</v>
      </c>
      <c r="Y91" s="203">
        <v>0</v>
      </c>
      <c r="Z91" s="203">
        <v>60.78</v>
      </c>
      <c r="AA91" s="203">
        <v>16.739999999999998</v>
      </c>
      <c r="AB91" s="203">
        <v>0</v>
      </c>
      <c r="AC91" s="203">
        <v>7.08</v>
      </c>
      <c r="AD91" s="203">
        <v>0</v>
      </c>
      <c r="AE91" s="203">
        <v>0</v>
      </c>
      <c r="AF91" s="203">
        <v>0</v>
      </c>
      <c r="AG91" s="203">
        <v>19.28</v>
      </c>
      <c r="AH91" s="203">
        <v>0</v>
      </c>
      <c r="AI91" s="203">
        <v>5.3</v>
      </c>
      <c r="AJ91" s="203">
        <v>0</v>
      </c>
      <c r="AK91" s="203">
        <v>48.67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50.22</v>
      </c>
      <c r="L92" s="203">
        <v>63.27</v>
      </c>
      <c r="M92" s="203">
        <v>0</v>
      </c>
      <c r="N92" s="203">
        <v>29.09</v>
      </c>
      <c r="O92" s="203">
        <v>48.85</v>
      </c>
      <c r="P92" s="203">
        <v>60.35</v>
      </c>
      <c r="Q92" s="203">
        <v>5.37</v>
      </c>
      <c r="R92" s="203">
        <v>10.44</v>
      </c>
      <c r="S92" s="203">
        <v>6.5</v>
      </c>
      <c r="T92" s="203">
        <v>0</v>
      </c>
      <c r="U92" s="203">
        <v>233.84</v>
      </c>
      <c r="V92" s="203">
        <v>4.47</v>
      </c>
      <c r="W92" s="203">
        <v>8.57</v>
      </c>
      <c r="X92" s="203">
        <v>36.33</v>
      </c>
      <c r="Y92" s="203">
        <v>0</v>
      </c>
      <c r="Z92" s="203">
        <v>60.78</v>
      </c>
      <c r="AA92" s="203">
        <v>16.739999999999998</v>
      </c>
      <c r="AB92" s="203">
        <v>0</v>
      </c>
      <c r="AC92" s="203">
        <v>7.08</v>
      </c>
      <c r="AD92" s="203">
        <v>0</v>
      </c>
      <c r="AE92" s="203">
        <v>0</v>
      </c>
      <c r="AF92" s="203">
        <v>0</v>
      </c>
      <c r="AG92" s="203">
        <v>19.28</v>
      </c>
      <c r="AH92" s="203">
        <v>0</v>
      </c>
      <c r="AI92" s="203">
        <v>5.3</v>
      </c>
      <c r="AJ92" s="203">
        <v>0</v>
      </c>
      <c r="AK92" s="203">
        <v>48.67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50.22</v>
      </c>
      <c r="L93" s="203">
        <v>63.27</v>
      </c>
      <c r="M93" s="203">
        <v>0</v>
      </c>
      <c r="N93" s="203">
        <v>29.09</v>
      </c>
      <c r="O93" s="203">
        <v>48.85</v>
      </c>
      <c r="P93" s="203">
        <v>60.35</v>
      </c>
      <c r="Q93" s="203">
        <v>5.37</v>
      </c>
      <c r="R93" s="203">
        <v>10.44</v>
      </c>
      <c r="S93" s="203">
        <v>6.5</v>
      </c>
      <c r="T93" s="203">
        <v>0</v>
      </c>
      <c r="U93" s="203">
        <v>236.28</v>
      </c>
      <c r="V93" s="203">
        <v>4.47</v>
      </c>
      <c r="W93" s="203">
        <v>8.57</v>
      </c>
      <c r="X93" s="203">
        <v>36.33</v>
      </c>
      <c r="Y93" s="203">
        <v>0</v>
      </c>
      <c r="Z93" s="203">
        <v>60.78</v>
      </c>
      <c r="AA93" s="203">
        <v>16.739999999999998</v>
      </c>
      <c r="AB93" s="203">
        <v>0</v>
      </c>
      <c r="AC93" s="203">
        <v>7.08</v>
      </c>
      <c r="AD93" s="203">
        <v>0</v>
      </c>
      <c r="AE93" s="203">
        <v>0</v>
      </c>
      <c r="AF93" s="203">
        <v>0</v>
      </c>
      <c r="AG93" s="203">
        <v>19.28</v>
      </c>
      <c r="AH93" s="203">
        <v>0</v>
      </c>
      <c r="AI93" s="203">
        <v>5.3</v>
      </c>
      <c r="AJ93" s="203">
        <v>0</v>
      </c>
      <c r="AK93" s="203">
        <v>48.67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50.22</v>
      </c>
      <c r="L94" s="203">
        <v>63.27</v>
      </c>
      <c r="M94" s="203">
        <v>0</v>
      </c>
      <c r="N94" s="203">
        <v>29.09</v>
      </c>
      <c r="O94" s="203">
        <v>48.85</v>
      </c>
      <c r="P94" s="203">
        <v>60.35</v>
      </c>
      <c r="Q94" s="203">
        <v>5.37</v>
      </c>
      <c r="R94" s="203">
        <v>10.44</v>
      </c>
      <c r="S94" s="203">
        <v>6.5</v>
      </c>
      <c r="T94" s="203">
        <v>0</v>
      </c>
      <c r="U94" s="203">
        <v>236.28</v>
      </c>
      <c r="V94" s="203">
        <v>4.47</v>
      </c>
      <c r="W94" s="203">
        <v>8.57</v>
      </c>
      <c r="X94" s="203">
        <v>36.33</v>
      </c>
      <c r="Y94" s="203">
        <v>0</v>
      </c>
      <c r="Z94" s="203">
        <v>60.78</v>
      </c>
      <c r="AA94" s="203">
        <v>16.739999999999998</v>
      </c>
      <c r="AB94" s="203">
        <v>0</v>
      </c>
      <c r="AC94" s="203">
        <v>7.08</v>
      </c>
      <c r="AD94" s="203">
        <v>0</v>
      </c>
      <c r="AE94" s="203">
        <v>0</v>
      </c>
      <c r="AF94" s="203">
        <v>0</v>
      </c>
      <c r="AG94" s="203">
        <v>19.28</v>
      </c>
      <c r="AH94" s="203">
        <v>0</v>
      </c>
      <c r="AI94" s="203">
        <v>5.3</v>
      </c>
      <c r="AJ94" s="203">
        <v>0</v>
      </c>
      <c r="AK94" s="203">
        <v>48.67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50.22</v>
      </c>
      <c r="L95" s="203">
        <v>63.27</v>
      </c>
      <c r="M95" s="203">
        <v>0</v>
      </c>
      <c r="N95" s="203">
        <v>29.09</v>
      </c>
      <c r="O95" s="203">
        <v>48.85</v>
      </c>
      <c r="P95" s="203">
        <v>60.35</v>
      </c>
      <c r="Q95" s="203">
        <v>5.37</v>
      </c>
      <c r="R95" s="203">
        <v>10.44</v>
      </c>
      <c r="S95" s="203">
        <v>6.5</v>
      </c>
      <c r="T95" s="203">
        <v>0</v>
      </c>
      <c r="U95" s="203">
        <v>236.28</v>
      </c>
      <c r="V95" s="203">
        <v>4.47</v>
      </c>
      <c r="W95" s="203">
        <v>8.57</v>
      </c>
      <c r="X95" s="203">
        <v>36.33</v>
      </c>
      <c r="Y95" s="203">
        <v>0</v>
      </c>
      <c r="Z95" s="203">
        <v>60.78</v>
      </c>
      <c r="AA95" s="203">
        <v>16.739999999999998</v>
      </c>
      <c r="AB95" s="203">
        <v>0</v>
      </c>
      <c r="AC95" s="203">
        <v>7.43</v>
      </c>
      <c r="AD95" s="203">
        <v>0</v>
      </c>
      <c r="AE95" s="203">
        <v>0</v>
      </c>
      <c r="AF95" s="203">
        <v>0</v>
      </c>
      <c r="AG95" s="203">
        <v>19.28</v>
      </c>
      <c r="AH95" s="203">
        <v>0</v>
      </c>
      <c r="AI95" s="203">
        <v>5.3</v>
      </c>
      <c r="AJ95" s="203">
        <v>0</v>
      </c>
      <c r="AK95" s="203">
        <v>48.83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50.22</v>
      </c>
      <c r="L96" s="203">
        <v>63.27</v>
      </c>
      <c r="M96" s="203">
        <v>0</v>
      </c>
      <c r="N96" s="203">
        <v>29.09</v>
      </c>
      <c r="O96" s="203">
        <v>48.85</v>
      </c>
      <c r="P96" s="203">
        <v>60.35</v>
      </c>
      <c r="Q96" s="203">
        <v>5.37</v>
      </c>
      <c r="R96" s="203">
        <v>10.44</v>
      </c>
      <c r="S96" s="203">
        <v>6.5</v>
      </c>
      <c r="T96" s="203">
        <v>0</v>
      </c>
      <c r="U96" s="203">
        <v>236.28</v>
      </c>
      <c r="V96" s="203">
        <v>4.47</v>
      </c>
      <c r="W96" s="203">
        <v>8.57</v>
      </c>
      <c r="X96" s="203">
        <v>36.33</v>
      </c>
      <c r="Y96" s="203">
        <v>0</v>
      </c>
      <c r="Z96" s="203">
        <v>60.78</v>
      </c>
      <c r="AA96" s="203">
        <v>16.739999999999998</v>
      </c>
      <c r="AB96" s="203">
        <v>0</v>
      </c>
      <c r="AC96" s="203">
        <v>7.43</v>
      </c>
      <c r="AD96" s="203">
        <v>0</v>
      </c>
      <c r="AE96" s="203">
        <v>0</v>
      </c>
      <c r="AF96" s="203">
        <v>0</v>
      </c>
      <c r="AG96" s="203">
        <v>19.28</v>
      </c>
      <c r="AH96" s="203">
        <v>0</v>
      </c>
      <c r="AI96" s="203">
        <v>5.3</v>
      </c>
      <c r="AJ96" s="203">
        <v>0</v>
      </c>
      <c r="AK96" s="203">
        <v>48.83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50.22</v>
      </c>
      <c r="L97" s="203">
        <v>63.27</v>
      </c>
      <c r="M97" s="203">
        <v>0</v>
      </c>
      <c r="N97" s="203">
        <v>29.09</v>
      </c>
      <c r="O97" s="203">
        <v>48.85</v>
      </c>
      <c r="P97" s="203">
        <v>60.35</v>
      </c>
      <c r="Q97" s="203">
        <v>5.37</v>
      </c>
      <c r="R97" s="203">
        <v>10.44</v>
      </c>
      <c r="S97" s="203">
        <v>6.5</v>
      </c>
      <c r="T97" s="203">
        <v>0</v>
      </c>
      <c r="U97" s="203">
        <v>236.28</v>
      </c>
      <c r="V97" s="203">
        <v>4.47</v>
      </c>
      <c r="W97" s="203">
        <v>8.57</v>
      </c>
      <c r="X97" s="203">
        <v>36.33</v>
      </c>
      <c r="Y97" s="203">
        <v>0</v>
      </c>
      <c r="Z97" s="203">
        <v>60.78</v>
      </c>
      <c r="AA97" s="203">
        <v>16.739999999999998</v>
      </c>
      <c r="AB97" s="203">
        <v>0</v>
      </c>
      <c r="AC97" s="203">
        <v>7.43</v>
      </c>
      <c r="AD97" s="203">
        <v>0</v>
      </c>
      <c r="AE97" s="203">
        <v>0</v>
      </c>
      <c r="AF97" s="203">
        <v>0</v>
      </c>
      <c r="AG97" s="203">
        <v>19.28</v>
      </c>
      <c r="AH97" s="203">
        <v>0</v>
      </c>
      <c r="AI97" s="203">
        <v>5.3</v>
      </c>
      <c r="AJ97" s="203">
        <v>0</v>
      </c>
      <c r="AK97" s="203">
        <v>48.83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50.22</v>
      </c>
      <c r="L98" s="203">
        <v>63.27</v>
      </c>
      <c r="M98" s="203">
        <v>0</v>
      </c>
      <c r="N98" s="203">
        <v>29.09</v>
      </c>
      <c r="O98" s="203">
        <v>48.85</v>
      </c>
      <c r="P98" s="203">
        <v>60.35</v>
      </c>
      <c r="Q98" s="203">
        <v>5.37</v>
      </c>
      <c r="R98" s="203">
        <v>10.44</v>
      </c>
      <c r="S98" s="203">
        <v>6.5</v>
      </c>
      <c r="T98" s="203">
        <v>0</v>
      </c>
      <c r="U98" s="203">
        <v>236.28</v>
      </c>
      <c r="V98" s="203">
        <v>4.47</v>
      </c>
      <c r="W98" s="203">
        <v>8.57</v>
      </c>
      <c r="X98" s="203">
        <v>36.33</v>
      </c>
      <c r="Y98" s="203">
        <v>0</v>
      </c>
      <c r="Z98" s="203">
        <v>60.78</v>
      </c>
      <c r="AA98" s="203">
        <v>16.739999999999998</v>
      </c>
      <c r="AB98" s="203">
        <v>0</v>
      </c>
      <c r="AC98" s="203">
        <v>7.43</v>
      </c>
      <c r="AD98" s="203">
        <v>0</v>
      </c>
      <c r="AE98" s="203">
        <v>0</v>
      </c>
      <c r="AF98" s="203">
        <v>0</v>
      </c>
      <c r="AG98" s="203">
        <v>19.28</v>
      </c>
      <c r="AH98" s="203">
        <v>0</v>
      </c>
      <c r="AI98" s="203">
        <v>5.3</v>
      </c>
      <c r="AJ98" s="203">
        <v>0</v>
      </c>
      <c r="AK98" s="203">
        <v>48.83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0.92448499999999878</v>
      </c>
      <c r="L99">
        <f t="shared" si="0"/>
        <v>1.0169275000000004</v>
      </c>
      <c r="M99">
        <f t="shared" si="0"/>
        <v>0</v>
      </c>
      <c r="N99">
        <f t="shared" si="0"/>
        <v>0.69816000000000034</v>
      </c>
      <c r="O99">
        <f t="shared" si="0"/>
        <v>1.1723999999999999</v>
      </c>
      <c r="P99">
        <f t="shared" si="0"/>
        <v>1.4484000000000015</v>
      </c>
      <c r="Q99">
        <f t="shared" si="0"/>
        <v>0.10248000000000004</v>
      </c>
      <c r="R99">
        <f t="shared" si="0"/>
        <v>0.20545000000000049</v>
      </c>
      <c r="S99">
        <f t="shared" si="0"/>
        <v>0.12869999999999998</v>
      </c>
      <c r="T99">
        <f t="shared" si="0"/>
        <v>0</v>
      </c>
      <c r="U99">
        <f t="shared" si="0"/>
        <v>5.5967499999999966</v>
      </c>
      <c r="V99">
        <f t="shared" si="0"/>
        <v>8.7690000000000143E-2</v>
      </c>
      <c r="W99">
        <f t="shared" si="0"/>
        <v>0.19067000000000039</v>
      </c>
      <c r="X99">
        <f t="shared" si="0"/>
        <v>0.7958499999999995</v>
      </c>
      <c r="Y99">
        <f t="shared" si="0"/>
        <v>0</v>
      </c>
      <c r="Z99">
        <f t="shared" si="0"/>
        <v>1.314039999999997</v>
      </c>
      <c r="AA99">
        <f t="shared" si="0"/>
        <v>0.35992250000000026</v>
      </c>
      <c r="AB99">
        <f t="shared" si="0"/>
        <v>0</v>
      </c>
      <c r="AC99">
        <f t="shared" si="0"/>
        <v>0.1774150000000001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0.13392749999999995</v>
      </c>
      <c r="AJ99">
        <f t="shared" si="0"/>
        <v>0</v>
      </c>
      <c r="AK99">
        <f t="shared" si="0"/>
        <v>1.1912100000000005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0.21718999999999999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2.86</v>
      </c>
      <c r="L3" s="203">
        <v>450</v>
      </c>
      <c r="M3" s="203">
        <v>13.68</v>
      </c>
      <c r="N3" s="203">
        <v>35.14</v>
      </c>
      <c r="O3" s="203">
        <v>0</v>
      </c>
      <c r="P3" s="203">
        <v>37.36</v>
      </c>
      <c r="Q3" s="203">
        <v>6.49</v>
      </c>
      <c r="R3" s="203">
        <v>12.61</v>
      </c>
      <c r="S3" s="203">
        <v>7.85</v>
      </c>
      <c r="T3" s="203">
        <v>0</v>
      </c>
      <c r="U3" s="203">
        <v>50.54</v>
      </c>
      <c r="V3" s="203">
        <v>6.17</v>
      </c>
      <c r="W3" s="203">
        <v>10.35</v>
      </c>
      <c r="X3" s="203">
        <v>43.88</v>
      </c>
      <c r="Y3" s="203">
        <v>0</v>
      </c>
      <c r="Z3" s="203">
        <v>66.8</v>
      </c>
      <c r="AA3" s="203">
        <v>20.23</v>
      </c>
      <c r="AB3" s="203">
        <v>0</v>
      </c>
      <c r="AC3" s="203">
        <v>12</v>
      </c>
      <c r="AD3" s="203">
        <v>0</v>
      </c>
      <c r="AE3" s="203">
        <v>0</v>
      </c>
      <c r="AF3" s="203">
        <v>0</v>
      </c>
      <c r="AG3" s="203">
        <v>23.14</v>
      </c>
      <c r="AH3" s="203">
        <v>0</v>
      </c>
      <c r="AI3" s="203">
        <v>6.56</v>
      </c>
      <c r="AJ3" s="203">
        <v>0</v>
      </c>
      <c r="AK3" s="203">
        <v>68.73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2.86</v>
      </c>
      <c r="L4" s="203">
        <v>450</v>
      </c>
      <c r="M4" s="203">
        <v>13.68</v>
      </c>
      <c r="N4" s="203">
        <v>35.14</v>
      </c>
      <c r="O4" s="203">
        <v>0</v>
      </c>
      <c r="P4" s="203">
        <v>37.36</v>
      </c>
      <c r="Q4" s="203">
        <v>6.49</v>
      </c>
      <c r="R4" s="203">
        <v>12.61</v>
      </c>
      <c r="S4" s="203">
        <v>7.85</v>
      </c>
      <c r="T4" s="203">
        <v>0</v>
      </c>
      <c r="U4" s="203">
        <v>50.54</v>
      </c>
      <c r="V4" s="203">
        <v>6.17</v>
      </c>
      <c r="W4" s="203">
        <v>10.35</v>
      </c>
      <c r="X4" s="203">
        <v>43.88</v>
      </c>
      <c r="Y4" s="203">
        <v>0</v>
      </c>
      <c r="Z4" s="203">
        <v>66.8</v>
      </c>
      <c r="AA4" s="203">
        <v>20.23</v>
      </c>
      <c r="AB4" s="203">
        <v>0</v>
      </c>
      <c r="AC4" s="203">
        <v>12</v>
      </c>
      <c r="AD4" s="203">
        <v>0</v>
      </c>
      <c r="AE4" s="203">
        <v>0</v>
      </c>
      <c r="AF4" s="203">
        <v>0</v>
      </c>
      <c r="AG4" s="203">
        <v>23.14</v>
      </c>
      <c r="AH4" s="203">
        <v>0</v>
      </c>
      <c r="AI4" s="203">
        <v>6.56</v>
      </c>
      <c r="AJ4" s="203">
        <v>0</v>
      </c>
      <c r="AK4" s="203">
        <v>68.73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2.86</v>
      </c>
      <c r="L5" s="203">
        <v>436.32</v>
      </c>
      <c r="M5" s="203">
        <v>13.68</v>
      </c>
      <c r="N5" s="203">
        <v>35.14</v>
      </c>
      <c r="O5" s="203">
        <v>0</v>
      </c>
      <c r="P5" s="203">
        <v>37.36</v>
      </c>
      <c r="Q5" s="203">
        <v>6.49</v>
      </c>
      <c r="R5" s="203">
        <v>12.61</v>
      </c>
      <c r="S5" s="203">
        <v>7.85</v>
      </c>
      <c r="T5" s="203">
        <v>0</v>
      </c>
      <c r="U5" s="203">
        <v>50.54</v>
      </c>
      <c r="V5" s="203">
        <v>6.17</v>
      </c>
      <c r="W5" s="203">
        <v>10.35</v>
      </c>
      <c r="X5" s="203">
        <v>43.88</v>
      </c>
      <c r="Y5" s="203">
        <v>0</v>
      </c>
      <c r="Z5" s="203">
        <v>66.8</v>
      </c>
      <c r="AA5" s="203">
        <v>20.23</v>
      </c>
      <c r="AB5" s="203">
        <v>0</v>
      </c>
      <c r="AC5" s="203">
        <v>12</v>
      </c>
      <c r="AD5" s="203">
        <v>0</v>
      </c>
      <c r="AE5" s="203">
        <v>0</v>
      </c>
      <c r="AF5" s="203">
        <v>0</v>
      </c>
      <c r="AG5" s="203">
        <v>23.14</v>
      </c>
      <c r="AH5" s="203">
        <v>0</v>
      </c>
      <c r="AI5" s="203">
        <v>6.56</v>
      </c>
      <c r="AJ5" s="203">
        <v>0</v>
      </c>
      <c r="AK5" s="203">
        <v>68.73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2.86</v>
      </c>
      <c r="L6" s="203">
        <v>436.32</v>
      </c>
      <c r="M6" s="203">
        <v>13.68</v>
      </c>
      <c r="N6" s="203">
        <v>35.14</v>
      </c>
      <c r="O6" s="203">
        <v>0</v>
      </c>
      <c r="P6" s="203">
        <v>37.36</v>
      </c>
      <c r="Q6" s="203">
        <v>6.49</v>
      </c>
      <c r="R6" s="203">
        <v>12.61</v>
      </c>
      <c r="S6" s="203">
        <v>7.85</v>
      </c>
      <c r="T6" s="203">
        <v>0</v>
      </c>
      <c r="U6" s="203">
        <v>50.54</v>
      </c>
      <c r="V6" s="203">
        <v>6.17</v>
      </c>
      <c r="W6" s="203">
        <v>10.35</v>
      </c>
      <c r="X6" s="203">
        <v>43.88</v>
      </c>
      <c r="Y6" s="203">
        <v>0</v>
      </c>
      <c r="Z6" s="203">
        <v>66.8</v>
      </c>
      <c r="AA6" s="203">
        <v>20.23</v>
      </c>
      <c r="AB6" s="203">
        <v>0</v>
      </c>
      <c r="AC6" s="203">
        <v>12</v>
      </c>
      <c r="AD6" s="203">
        <v>0</v>
      </c>
      <c r="AE6" s="203">
        <v>0</v>
      </c>
      <c r="AF6" s="203">
        <v>0</v>
      </c>
      <c r="AG6" s="203">
        <v>23.14</v>
      </c>
      <c r="AH6" s="203">
        <v>0</v>
      </c>
      <c r="AI6" s="203">
        <v>6.56</v>
      </c>
      <c r="AJ6" s="203">
        <v>0</v>
      </c>
      <c r="AK6" s="203">
        <v>68.73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2.86</v>
      </c>
      <c r="L7" s="203">
        <v>436.32</v>
      </c>
      <c r="M7" s="203">
        <v>13.68</v>
      </c>
      <c r="N7" s="203">
        <v>35.14</v>
      </c>
      <c r="O7" s="203">
        <v>0</v>
      </c>
      <c r="P7" s="203">
        <v>37.36</v>
      </c>
      <c r="Q7" s="203">
        <v>6.49</v>
      </c>
      <c r="R7" s="203">
        <v>12.61</v>
      </c>
      <c r="S7" s="203">
        <v>7.85</v>
      </c>
      <c r="T7" s="203">
        <v>0</v>
      </c>
      <c r="U7" s="203">
        <v>50.54</v>
      </c>
      <c r="V7" s="203">
        <v>6.17</v>
      </c>
      <c r="W7" s="203">
        <v>10.35</v>
      </c>
      <c r="X7" s="203">
        <v>43.88</v>
      </c>
      <c r="Y7" s="203">
        <v>0</v>
      </c>
      <c r="Z7" s="203">
        <v>66.8</v>
      </c>
      <c r="AA7" s="203">
        <v>20.23</v>
      </c>
      <c r="AB7" s="203">
        <v>0</v>
      </c>
      <c r="AC7" s="203">
        <v>12</v>
      </c>
      <c r="AD7" s="203">
        <v>0</v>
      </c>
      <c r="AE7" s="203">
        <v>0</v>
      </c>
      <c r="AF7" s="203">
        <v>0</v>
      </c>
      <c r="AG7" s="203">
        <v>23.14</v>
      </c>
      <c r="AH7" s="203">
        <v>0</v>
      </c>
      <c r="AI7" s="203">
        <v>6.56</v>
      </c>
      <c r="AJ7" s="203">
        <v>0</v>
      </c>
      <c r="AK7" s="203">
        <v>68.73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2.86</v>
      </c>
      <c r="L8" s="203">
        <v>436.32</v>
      </c>
      <c r="M8" s="203">
        <v>13.68</v>
      </c>
      <c r="N8" s="203">
        <v>35.14</v>
      </c>
      <c r="O8" s="203">
        <v>0</v>
      </c>
      <c r="P8" s="203">
        <v>37.36</v>
      </c>
      <c r="Q8" s="203">
        <v>6.49</v>
      </c>
      <c r="R8" s="203">
        <v>12.61</v>
      </c>
      <c r="S8" s="203">
        <v>7.85</v>
      </c>
      <c r="T8" s="203">
        <v>0</v>
      </c>
      <c r="U8" s="203">
        <v>50.54</v>
      </c>
      <c r="V8" s="203">
        <v>6.17</v>
      </c>
      <c r="W8" s="203">
        <v>10.35</v>
      </c>
      <c r="X8" s="203">
        <v>43.88</v>
      </c>
      <c r="Y8" s="203">
        <v>0</v>
      </c>
      <c r="Z8" s="203">
        <v>66.8</v>
      </c>
      <c r="AA8" s="203">
        <v>20.23</v>
      </c>
      <c r="AB8" s="203">
        <v>0</v>
      </c>
      <c r="AC8" s="203">
        <v>12</v>
      </c>
      <c r="AD8" s="203">
        <v>0</v>
      </c>
      <c r="AE8" s="203">
        <v>0</v>
      </c>
      <c r="AF8" s="203">
        <v>0</v>
      </c>
      <c r="AG8" s="203">
        <v>23.14</v>
      </c>
      <c r="AH8" s="203">
        <v>0</v>
      </c>
      <c r="AI8" s="203">
        <v>6.56</v>
      </c>
      <c r="AJ8" s="203">
        <v>0</v>
      </c>
      <c r="AK8" s="203">
        <v>68.73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2.86</v>
      </c>
      <c r="L9" s="203">
        <v>436.32</v>
      </c>
      <c r="M9" s="203">
        <v>13.68</v>
      </c>
      <c r="N9" s="203">
        <v>35.14</v>
      </c>
      <c r="O9" s="203">
        <v>0</v>
      </c>
      <c r="P9" s="203">
        <v>37.36</v>
      </c>
      <c r="Q9" s="203">
        <v>6.49</v>
      </c>
      <c r="R9" s="203">
        <v>12.61</v>
      </c>
      <c r="S9" s="203">
        <v>7.85</v>
      </c>
      <c r="T9" s="203">
        <v>0</v>
      </c>
      <c r="U9" s="203">
        <v>50.54</v>
      </c>
      <c r="V9" s="203">
        <v>6.17</v>
      </c>
      <c r="W9" s="203">
        <v>10.35</v>
      </c>
      <c r="X9" s="203">
        <v>43.88</v>
      </c>
      <c r="Y9" s="203">
        <v>0</v>
      </c>
      <c r="Z9" s="203">
        <v>66.8</v>
      </c>
      <c r="AA9" s="203">
        <v>20.23</v>
      </c>
      <c r="AB9" s="203">
        <v>0</v>
      </c>
      <c r="AC9" s="203">
        <v>12</v>
      </c>
      <c r="AD9" s="203">
        <v>0</v>
      </c>
      <c r="AE9" s="203">
        <v>0</v>
      </c>
      <c r="AF9" s="203">
        <v>0</v>
      </c>
      <c r="AG9" s="203">
        <v>23.14</v>
      </c>
      <c r="AH9" s="203">
        <v>0</v>
      </c>
      <c r="AI9" s="203">
        <v>6.56</v>
      </c>
      <c r="AJ9" s="203">
        <v>0</v>
      </c>
      <c r="AK9" s="203">
        <v>68.73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2.86</v>
      </c>
      <c r="L10" s="203">
        <v>436.32</v>
      </c>
      <c r="M10" s="203">
        <v>13.68</v>
      </c>
      <c r="N10" s="203">
        <v>35.14</v>
      </c>
      <c r="O10" s="203">
        <v>0</v>
      </c>
      <c r="P10" s="203">
        <v>37.36</v>
      </c>
      <c r="Q10" s="203">
        <v>6.49</v>
      </c>
      <c r="R10" s="203">
        <v>12.61</v>
      </c>
      <c r="S10" s="203">
        <v>7.85</v>
      </c>
      <c r="T10" s="203">
        <v>0</v>
      </c>
      <c r="U10" s="203">
        <v>50.54</v>
      </c>
      <c r="V10" s="203">
        <v>6.17</v>
      </c>
      <c r="W10" s="203">
        <v>10.35</v>
      </c>
      <c r="X10" s="203">
        <v>43.88</v>
      </c>
      <c r="Y10" s="203">
        <v>0</v>
      </c>
      <c r="Z10" s="203">
        <v>66.8</v>
      </c>
      <c r="AA10" s="203">
        <v>20.23</v>
      </c>
      <c r="AB10" s="203">
        <v>0</v>
      </c>
      <c r="AC10" s="203">
        <v>12</v>
      </c>
      <c r="AD10" s="203">
        <v>0</v>
      </c>
      <c r="AE10" s="203">
        <v>0</v>
      </c>
      <c r="AF10" s="203">
        <v>0</v>
      </c>
      <c r="AG10" s="203">
        <v>23.14</v>
      </c>
      <c r="AH10" s="203">
        <v>0</v>
      </c>
      <c r="AI10" s="203">
        <v>6.56</v>
      </c>
      <c r="AJ10" s="203">
        <v>0</v>
      </c>
      <c r="AK10" s="203">
        <v>68.73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2.86</v>
      </c>
      <c r="L11" s="203">
        <v>446.91</v>
      </c>
      <c r="M11" s="203">
        <v>13.68</v>
      </c>
      <c r="N11" s="203">
        <v>35.14</v>
      </c>
      <c r="O11" s="203">
        <v>0</v>
      </c>
      <c r="P11" s="203">
        <v>37.36</v>
      </c>
      <c r="Q11" s="203">
        <v>6.49</v>
      </c>
      <c r="R11" s="203">
        <v>12.61</v>
      </c>
      <c r="S11" s="203">
        <v>7.85</v>
      </c>
      <c r="T11" s="203">
        <v>0</v>
      </c>
      <c r="U11" s="203">
        <v>51.37</v>
      </c>
      <c r="V11" s="203">
        <v>6.17</v>
      </c>
      <c r="W11" s="203">
        <v>10.35</v>
      </c>
      <c r="X11" s="203">
        <v>43.88</v>
      </c>
      <c r="Y11" s="203">
        <v>0</v>
      </c>
      <c r="Z11" s="203">
        <v>66.8</v>
      </c>
      <c r="AA11" s="203">
        <v>20.23</v>
      </c>
      <c r="AB11" s="203">
        <v>0</v>
      </c>
      <c r="AC11" s="203">
        <v>12</v>
      </c>
      <c r="AD11" s="203">
        <v>0</v>
      </c>
      <c r="AE11" s="203">
        <v>0</v>
      </c>
      <c r="AF11" s="203">
        <v>0</v>
      </c>
      <c r="AG11" s="203">
        <v>23.14</v>
      </c>
      <c r="AH11" s="203">
        <v>0</v>
      </c>
      <c r="AI11" s="203">
        <v>6.56</v>
      </c>
      <c r="AJ11" s="203">
        <v>0</v>
      </c>
      <c r="AK11" s="203">
        <v>69.17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2.86</v>
      </c>
      <c r="L12" s="203">
        <v>446.91</v>
      </c>
      <c r="M12" s="203">
        <v>13.68</v>
      </c>
      <c r="N12" s="203">
        <v>35.14</v>
      </c>
      <c r="O12" s="203">
        <v>0</v>
      </c>
      <c r="P12" s="203">
        <v>37.36</v>
      </c>
      <c r="Q12" s="203">
        <v>6.49</v>
      </c>
      <c r="R12" s="203">
        <v>12.61</v>
      </c>
      <c r="S12" s="203">
        <v>7.85</v>
      </c>
      <c r="T12" s="203">
        <v>0</v>
      </c>
      <c r="U12" s="203">
        <v>51.37</v>
      </c>
      <c r="V12" s="203">
        <v>6.17</v>
      </c>
      <c r="W12" s="203">
        <v>10.35</v>
      </c>
      <c r="X12" s="203">
        <v>43.88</v>
      </c>
      <c r="Y12" s="203">
        <v>0</v>
      </c>
      <c r="Z12" s="203">
        <v>66.8</v>
      </c>
      <c r="AA12" s="203">
        <v>20.23</v>
      </c>
      <c r="AB12" s="203">
        <v>0</v>
      </c>
      <c r="AC12" s="203">
        <v>12</v>
      </c>
      <c r="AD12" s="203">
        <v>0</v>
      </c>
      <c r="AE12" s="203">
        <v>0</v>
      </c>
      <c r="AF12" s="203">
        <v>0</v>
      </c>
      <c r="AG12" s="203">
        <v>23.14</v>
      </c>
      <c r="AH12" s="203">
        <v>0</v>
      </c>
      <c r="AI12" s="203">
        <v>6.56</v>
      </c>
      <c r="AJ12" s="203">
        <v>0</v>
      </c>
      <c r="AK12" s="203">
        <v>69.17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2.86</v>
      </c>
      <c r="L13" s="203">
        <v>446.91</v>
      </c>
      <c r="M13" s="203">
        <v>13.68</v>
      </c>
      <c r="N13" s="203">
        <v>35.14</v>
      </c>
      <c r="O13" s="203">
        <v>0</v>
      </c>
      <c r="P13" s="203">
        <v>37.36</v>
      </c>
      <c r="Q13" s="203">
        <v>6.49</v>
      </c>
      <c r="R13" s="203">
        <v>12.61</v>
      </c>
      <c r="S13" s="203">
        <v>7.85</v>
      </c>
      <c r="T13" s="203">
        <v>0</v>
      </c>
      <c r="U13" s="203">
        <v>51.37</v>
      </c>
      <c r="V13" s="203">
        <v>6.17</v>
      </c>
      <c r="W13" s="203">
        <v>10.35</v>
      </c>
      <c r="X13" s="203">
        <v>43.88</v>
      </c>
      <c r="Y13" s="203">
        <v>0</v>
      </c>
      <c r="Z13" s="203">
        <v>66.8</v>
      </c>
      <c r="AA13" s="203">
        <v>20.23</v>
      </c>
      <c r="AB13" s="203">
        <v>0</v>
      </c>
      <c r="AC13" s="203">
        <v>12</v>
      </c>
      <c r="AD13" s="203">
        <v>0</v>
      </c>
      <c r="AE13" s="203">
        <v>0</v>
      </c>
      <c r="AF13" s="203">
        <v>0</v>
      </c>
      <c r="AG13" s="203">
        <v>23.14</v>
      </c>
      <c r="AH13" s="203">
        <v>0</v>
      </c>
      <c r="AI13" s="203">
        <v>6.56</v>
      </c>
      <c r="AJ13" s="203">
        <v>0</v>
      </c>
      <c r="AK13" s="203">
        <v>69.17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2.86</v>
      </c>
      <c r="L14" s="203">
        <v>446.91</v>
      </c>
      <c r="M14" s="203">
        <v>13.68</v>
      </c>
      <c r="N14" s="203">
        <v>35.14</v>
      </c>
      <c r="O14" s="203">
        <v>0</v>
      </c>
      <c r="P14" s="203">
        <v>37.36</v>
      </c>
      <c r="Q14" s="203">
        <v>6.49</v>
      </c>
      <c r="R14" s="203">
        <v>12.61</v>
      </c>
      <c r="S14" s="203">
        <v>7.85</v>
      </c>
      <c r="T14" s="203">
        <v>0</v>
      </c>
      <c r="U14" s="203">
        <v>51.37</v>
      </c>
      <c r="V14" s="203">
        <v>6.17</v>
      </c>
      <c r="W14" s="203">
        <v>10.35</v>
      </c>
      <c r="X14" s="203">
        <v>43.88</v>
      </c>
      <c r="Y14" s="203">
        <v>0</v>
      </c>
      <c r="Z14" s="203">
        <v>66.8</v>
      </c>
      <c r="AA14" s="203">
        <v>20.23</v>
      </c>
      <c r="AB14" s="203">
        <v>0</v>
      </c>
      <c r="AC14" s="203">
        <v>12</v>
      </c>
      <c r="AD14" s="203">
        <v>0</v>
      </c>
      <c r="AE14" s="203">
        <v>0</v>
      </c>
      <c r="AF14" s="203">
        <v>0</v>
      </c>
      <c r="AG14" s="203">
        <v>23.14</v>
      </c>
      <c r="AH14" s="203">
        <v>0</v>
      </c>
      <c r="AI14" s="203">
        <v>6.56</v>
      </c>
      <c r="AJ14" s="203">
        <v>0</v>
      </c>
      <c r="AK14" s="203">
        <v>69.17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2.86</v>
      </c>
      <c r="L15" s="203">
        <v>446.92</v>
      </c>
      <c r="M15" s="203">
        <v>13.68</v>
      </c>
      <c r="N15" s="203">
        <v>35.14</v>
      </c>
      <c r="O15" s="203">
        <v>0</v>
      </c>
      <c r="P15" s="203">
        <v>37.36</v>
      </c>
      <c r="Q15" s="203">
        <v>6.49</v>
      </c>
      <c r="R15" s="203">
        <v>12.61</v>
      </c>
      <c r="S15" s="203">
        <v>7.85</v>
      </c>
      <c r="T15" s="203">
        <v>0</v>
      </c>
      <c r="U15" s="203">
        <v>51.37</v>
      </c>
      <c r="V15" s="203">
        <v>6.17</v>
      </c>
      <c r="W15" s="203">
        <v>10.35</v>
      </c>
      <c r="X15" s="203">
        <v>43.88</v>
      </c>
      <c r="Y15" s="203">
        <v>0</v>
      </c>
      <c r="Z15" s="203">
        <v>66.8</v>
      </c>
      <c r="AA15" s="203">
        <v>20.23</v>
      </c>
      <c r="AB15" s="203">
        <v>0</v>
      </c>
      <c r="AC15" s="203">
        <v>7.64</v>
      </c>
      <c r="AD15" s="203">
        <v>0</v>
      </c>
      <c r="AE15" s="203">
        <v>0</v>
      </c>
      <c r="AF15" s="203">
        <v>0</v>
      </c>
      <c r="AG15" s="203">
        <v>23.14</v>
      </c>
      <c r="AH15" s="203">
        <v>0</v>
      </c>
      <c r="AI15" s="203">
        <v>4.04</v>
      </c>
      <c r="AJ15" s="203">
        <v>0</v>
      </c>
      <c r="AK15" s="203">
        <v>69.17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2.86</v>
      </c>
      <c r="L16" s="203">
        <v>446.92</v>
      </c>
      <c r="M16" s="203">
        <v>13.68</v>
      </c>
      <c r="N16" s="203">
        <v>35.14</v>
      </c>
      <c r="O16" s="203">
        <v>0</v>
      </c>
      <c r="P16" s="203">
        <v>37.36</v>
      </c>
      <c r="Q16" s="203">
        <v>6.49</v>
      </c>
      <c r="R16" s="203">
        <v>12.61</v>
      </c>
      <c r="S16" s="203">
        <v>7.85</v>
      </c>
      <c r="T16" s="203">
        <v>0</v>
      </c>
      <c r="U16" s="203">
        <v>51.37</v>
      </c>
      <c r="V16" s="203">
        <v>6.17</v>
      </c>
      <c r="W16" s="203">
        <v>10.35</v>
      </c>
      <c r="X16" s="203">
        <v>43.88</v>
      </c>
      <c r="Y16" s="203">
        <v>0</v>
      </c>
      <c r="Z16" s="203">
        <v>66.8</v>
      </c>
      <c r="AA16" s="203">
        <v>20.23</v>
      </c>
      <c r="AB16" s="203">
        <v>0</v>
      </c>
      <c r="AC16" s="203">
        <v>7.64</v>
      </c>
      <c r="AD16" s="203">
        <v>0</v>
      </c>
      <c r="AE16" s="203">
        <v>0</v>
      </c>
      <c r="AF16" s="203">
        <v>0</v>
      </c>
      <c r="AG16" s="203">
        <v>23.14</v>
      </c>
      <c r="AH16" s="203">
        <v>0</v>
      </c>
      <c r="AI16" s="203">
        <v>4.04</v>
      </c>
      <c r="AJ16" s="203">
        <v>0</v>
      </c>
      <c r="AK16" s="203">
        <v>69.17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2.86</v>
      </c>
      <c r="L17" s="203">
        <v>446.92</v>
      </c>
      <c r="M17" s="203">
        <v>13.68</v>
      </c>
      <c r="N17" s="203">
        <v>35.14</v>
      </c>
      <c r="O17" s="203">
        <v>0</v>
      </c>
      <c r="P17" s="203">
        <v>37.36</v>
      </c>
      <c r="Q17" s="203">
        <v>6.49</v>
      </c>
      <c r="R17" s="203">
        <v>12.61</v>
      </c>
      <c r="S17" s="203">
        <v>7.85</v>
      </c>
      <c r="T17" s="203">
        <v>0</v>
      </c>
      <c r="U17" s="203">
        <v>51.37</v>
      </c>
      <c r="V17" s="203">
        <v>6.17</v>
      </c>
      <c r="W17" s="203">
        <v>10.35</v>
      </c>
      <c r="X17" s="203">
        <v>43.88</v>
      </c>
      <c r="Y17" s="203">
        <v>0</v>
      </c>
      <c r="Z17" s="203">
        <v>66.8</v>
      </c>
      <c r="AA17" s="203">
        <v>20.23</v>
      </c>
      <c r="AB17" s="203">
        <v>0</v>
      </c>
      <c r="AC17" s="203">
        <v>12</v>
      </c>
      <c r="AD17" s="203">
        <v>0</v>
      </c>
      <c r="AE17" s="203">
        <v>0</v>
      </c>
      <c r="AF17" s="203">
        <v>0</v>
      </c>
      <c r="AG17" s="203">
        <v>23.14</v>
      </c>
      <c r="AH17" s="203">
        <v>0</v>
      </c>
      <c r="AI17" s="203">
        <v>6.75</v>
      </c>
      <c r="AJ17" s="203">
        <v>0</v>
      </c>
      <c r="AK17" s="203">
        <v>69.17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2.86</v>
      </c>
      <c r="L18" s="203">
        <v>446.92</v>
      </c>
      <c r="M18" s="203">
        <v>13.68</v>
      </c>
      <c r="N18" s="203">
        <v>35.14</v>
      </c>
      <c r="O18" s="203">
        <v>0</v>
      </c>
      <c r="P18" s="203">
        <v>37.36</v>
      </c>
      <c r="Q18" s="203">
        <v>6.49</v>
      </c>
      <c r="R18" s="203">
        <v>12.61</v>
      </c>
      <c r="S18" s="203">
        <v>7.85</v>
      </c>
      <c r="T18" s="203">
        <v>0</v>
      </c>
      <c r="U18" s="203">
        <v>51.37</v>
      </c>
      <c r="V18" s="203">
        <v>6.17</v>
      </c>
      <c r="W18" s="203">
        <v>10.35</v>
      </c>
      <c r="X18" s="203">
        <v>43.88</v>
      </c>
      <c r="Y18" s="203">
        <v>0</v>
      </c>
      <c r="Z18" s="203">
        <v>66.8</v>
      </c>
      <c r="AA18" s="203">
        <v>20.23</v>
      </c>
      <c r="AB18" s="203">
        <v>0</v>
      </c>
      <c r="AC18" s="203">
        <v>12</v>
      </c>
      <c r="AD18" s="203">
        <v>0</v>
      </c>
      <c r="AE18" s="203">
        <v>0</v>
      </c>
      <c r="AF18" s="203">
        <v>0</v>
      </c>
      <c r="AG18" s="203">
        <v>23.14</v>
      </c>
      <c r="AH18" s="203">
        <v>0</v>
      </c>
      <c r="AI18" s="203">
        <v>6.75</v>
      </c>
      <c r="AJ18" s="203">
        <v>0</v>
      </c>
      <c r="AK18" s="203">
        <v>69.17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2.86</v>
      </c>
      <c r="L19" s="203">
        <v>446.92</v>
      </c>
      <c r="M19" s="203">
        <v>13.68</v>
      </c>
      <c r="N19" s="203">
        <v>35.14</v>
      </c>
      <c r="O19" s="203">
        <v>0</v>
      </c>
      <c r="P19" s="203">
        <v>37.36</v>
      </c>
      <c r="Q19" s="203">
        <v>6.49</v>
      </c>
      <c r="R19" s="203">
        <v>12.61</v>
      </c>
      <c r="S19" s="203">
        <v>7.85</v>
      </c>
      <c r="T19" s="203">
        <v>0</v>
      </c>
      <c r="U19" s="203">
        <v>51.37</v>
      </c>
      <c r="V19" s="203">
        <v>6.17</v>
      </c>
      <c r="W19" s="203">
        <v>10.35</v>
      </c>
      <c r="X19" s="203">
        <v>43.88</v>
      </c>
      <c r="Y19" s="203">
        <v>0</v>
      </c>
      <c r="Z19" s="203">
        <v>66.8</v>
      </c>
      <c r="AA19" s="203">
        <v>20.23</v>
      </c>
      <c r="AB19" s="203">
        <v>0</v>
      </c>
      <c r="AC19" s="203">
        <v>12</v>
      </c>
      <c r="AD19" s="203">
        <v>0</v>
      </c>
      <c r="AE19" s="203">
        <v>0</v>
      </c>
      <c r="AF19" s="203">
        <v>0</v>
      </c>
      <c r="AG19" s="203">
        <v>23.14</v>
      </c>
      <c r="AH19" s="203">
        <v>0</v>
      </c>
      <c r="AI19" s="203">
        <v>6.75</v>
      </c>
      <c r="AJ19" s="203">
        <v>0</v>
      </c>
      <c r="AK19" s="203">
        <v>69.17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2.86</v>
      </c>
      <c r="L20" s="203">
        <v>446.92</v>
      </c>
      <c r="M20" s="203">
        <v>13.68</v>
      </c>
      <c r="N20" s="203">
        <v>35.14</v>
      </c>
      <c r="O20" s="203">
        <v>0</v>
      </c>
      <c r="P20" s="203">
        <v>37.36</v>
      </c>
      <c r="Q20" s="203">
        <v>6.49</v>
      </c>
      <c r="R20" s="203">
        <v>12.61</v>
      </c>
      <c r="S20" s="203">
        <v>7.85</v>
      </c>
      <c r="T20" s="203">
        <v>0</v>
      </c>
      <c r="U20" s="203">
        <v>51.37</v>
      </c>
      <c r="V20" s="203">
        <v>6.17</v>
      </c>
      <c r="W20" s="203">
        <v>10.35</v>
      </c>
      <c r="X20" s="203">
        <v>43.88</v>
      </c>
      <c r="Y20" s="203">
        <v>0</v>
      </c>
      <c r="Z20" s="203">
        <v>66.8</v>
      </c>
      <c r="AA20" s="203">
        <v>20.23</v>
      </c>
      <c r="AB20" s="203">
        <v>0</v>
      </c>
      <c r="AC20" s="203">
        <v>12</v>
      </c>
      <c r="AD20" s="203">
        <v>0</v>
      </c>
      <c r="AE20" s="203">
        <v>0</v>
      </c>
      <c r="AF20" s="203">
        <v>0</v>
      </c>
      <c r="AG20" s="203">
        <v>23.14</v>
      </c>
      <c r="AH20" s="203">
        <v>0</v>
      </c>
      <c r="AI20" s="203">
        <v>6.75</v>
      </c>
      <c r="AJ20" s="203">
        <v>0</v>
      </c>
      <c r="AK20" s="203">
        <v>69.17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2.86</v>
      </c>
      <c r="L21" s="203">
        <v>446.92</v>
      </c>
      <c r="M21" s="203">
        <v>13.68</v>
      </c>
      <c r="N21" s="203">
        <v>35.14</v>
      </c>
      <c r="O21" s="203">
        <v>0</v>
      </c>
      <c r="P21" s="203">
        <v>37.36</v>
      </c>
      <c r="Q21" s="203">
        <v>6.49</v>
      </c>
      <c r="R21" s="203">
        <v>12.61</v>
      </c>
      <c r="S21" s="203">
        <v>7.85</v>
      </c>
      <c r="T21" s="203">
        <v>0</v>
      </c>
      <c r="U21" s="203">
        <v>51.37</v>
      </c>
      <c r="V21" s="203">
        <v>6.17</v>
      </c>
      <c r="W21" s="203">
        <v>10.35</v>
      </c>
      <c r="X21" s="203">
        <v>43.88</v>
      </c>
      <c r="Y21" s="203">
        <v>0</v>
      </c>
      <c r="Z21" s="203">
        <v>66.8</v>
      </c>
      <c r="AA21" s="203">
        <v>20.23</v>
      </c>
      <c r="AB21" s="203">
        <v>0</v>
      </c>
      <c r="AC21" s="203">
        <v>12</v>
      </c>
      <c r="AD21" s="203">
        <v>0</v>
      </c>
      <c r="AE21" s="203">
        <v>0</v>
      </c>
      <c r="AF21" s="203">
        <v>0</v>
      </c>
      <c r="AG21" s="203">
        <v>23.14</v>
      </c>
      <c r="AH21" s="203">
        <v>0</v>
      </c>
      <c r="AI21" s="203">
        <v>6.75</v>
      </c>
      <c r="AJ21" s="203">
        <v>0</v>
      </c>
      <c r="AK21" s="203">
        <v>69.17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2.86</v>
      </c>
      <c r="L22" s="203">
        <v>446.92</v>
      </c>
      <c r="M22" s="203">
        <v>13.68</v>
      </c>
      <c r="N22" s="203">
        <v>35.14</v>
      </c>
      <c r="O22" s="203">
        <v>0</v>
      </c>
      <c r="P22" s="203">
        <v>37.36</v>
      </c>
      <c r="Q22" s="203">
        <v>6.49</v>
      </c>
      <c r="R22" s="203">
        <v>12.61</v>
      </c>
      <c r="S22" s="203">
        <v>7.85</v>
      </c>
      <c r="T22" s="203">
        <v>0</v>
      </c>
      <c r="U22" s="203">
        <v>51.37</v>
      </c>
      <c r="V22" s="203">
        <v>6.17</v>
      </c>
      <c r="W22" s="203">
        <v>10.35</v>
      </c>
      <c r="X22" s="203">
        <v>43.88</v>
      </c>
      <c r="Y22" s="203">
        <v>0</v>
      </c>
      <c r="Z22" s="203">
        <v>66.8</v>
      </c>
      <c r="AA22" s="203">
        <v>20.23</v>
      </c>
      <c r="AB22" s="203">
        <v>0</v>
      </c>
      <c r="AC22" s="203">
        <v>12</v>
      </c>
      <c r="AD22" s="203">
        <v>0</v>
      </c>
      <c r="AE22" s="203">
        <v>0</v>
      </c>
      <c r="AF22" s="203">
        <v>0</v>
      </c>
      <c r="AG22" s="203">
        <v>23.14</v>
      </c>
      <c r="AH22" s="203">
        <v>0</v>
      </c>
      <c r="AI22" s="203">
        <v>6.75</v>
      </c>
      <c r="AJ22" s="203">
        <v>0</v>
      </c>
      <c r="AK22" s="203">
        <v>69.17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2.86</v>
      </c>
      <c r="L23" s="203">
        <v>446.92</v>
      </c>
      <c r="M23" s="203">
        <v>13.68</v>
      </c>
      <c r="N23" s="203">
        <v>35.14</v>
      </c>
      <c r="O23" s="203">
        <v>0</v>
      </c>
      <c r="P23" s="203">
        <v>37.36</v>
      </c>
      <c r="Q23" s="203">
        <v>6.49</v>
      </c>
      <c r="R23" s="203">
        <v>12.61</v>
      </c>
      <c r="S23" s="203">
        <v>7.85</v>
      </c>
      <c r="T23" s="203">
        <v>0</v>
      </c>
      <c r="U23" s="203">
        <v>51.37</v>
      </c>
      <c r="V23" s="203">
        <v>6.17</v>
      </c>
      <c r="W23" s="203">
        <v>10.35</v>
      </c>
      <c r="X23" s="203">
        <v>43.88</v>
      </c>
      <c r="Y23" s="203">
        <v>0</v>
      </c>
      <c r="Z23" s="203">
        <v>66.8</v>
      </c>
      <c r="AA23" s="203">
        <v>20.23</v>
      </c>
      <c r="AB23" s="203">
        <v>0</v>
      </c>
      <c r="AC23" s="203">
        <v>12</v>
      </c>
      <c r="AD23" s="203">
        <v>0</v>
      </c>
      <c r="AE23" s="203">
        <v>0</v>
      </c>
      <c r="AF23" s="203">
        <v>0</v>
      </c>
      <c r="AG23" s="203">
        <v>23.14</v>
      </c>
      <c r="AH23" s="203">
        <v>0</v>
      </c>
      <c r="AI23" s="203">
        <v>6.75</v>
      </c>
      <c r="AJ23" s="203">
        <v>0</v>
      </c>
      <c r="AK23" s="203">
        <v>69.39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2.86</v>
      </c>
      <c r="L24" s="203">
        <v>446.92</v>
      </c>
      <c r="M24" s="203">
        <v>13.68</v>
      </c>
      <c r="N24" s="203">
        <v>35.14</v>
      </c>
      <c r="O24" s="203">
        <v>0</v>
      </c>
      <c r="P24" s="203">
        <v>37.36</v>
      </c>
      <c r="Q24" s="203">
        <v>6.49</v>
      </c>
      <c r="R24" s="203">
        <v>12.61</v>
      </c>
      <c r="S24" s="203">
        <v>7.85</v>
      </c>
      <c r="T24" s="203">
        <v>0</v>
      </c>
      <c r="U24" s="203">
        <v>51.37</v>
      </c>
      <c r="V24" s="203">
        <v>6.17</v>
      </c>
      <c r="W24" s="203">
        <v>10.35</v>
      </c>
      <c r="X24" s="203">
        <v>43.88</v>
      </c>
      <c r="Y24" s="203">
        <v>0</v>
      </c>
      <c r="Z24" s="203">
        <v>66.8</v>
      </c>
      <c r="AA24" s="203">
        <v>20.23</v>
      </c>
      <c r="AB24" s="203">
        <v>0</v>
      </c>
      <c r="AC24" s="203">
        <v>12</v>
      </c>
      <c r="AD24" s="203">
        <v>0</v>
      </c>
      <c r="AE24" s="203">
        <v>0</v>
      </c>
      <c r="AF24" s="203">
        <v>0</v>
      </c>
      <c r="AG24" s="203">
        <v>23.14</v>
      </c>
      <c r="AH24" s="203">
        <v>0</v>
      </c>
      <c r="AI24" s="203">
        <v>6.75</v>
      </c>
      <c r="AJ24" s="203">
        <v>0</v>
      </c>
      <c r="AK24" s="203">
        <v>69.39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2.86</v>
      </c>
      <c r="L25" s="203">
        <v>446.92</v>
      </c>
      <c r="M25" s="203">
        <v>13.68</v>
      </c>
      <c r="N25" s="203">
        <v>35.14</v>
      </c>
      <c r="O25" s="203">
        <v>0</v>
      </c>
      <c r="P25" s="203">
        <v>37.36</v>
      </c>
      <c r="Q25" s="203">
        <v>6.49</v>
      </c>
      <c r="R25" s="203">
        <v>12.61</v>
      </c>
      <c r="S25" s="203">
        <v>7.85</v>
      </c>
      <c r="T25" s="203">
        <v>0</v>
      </c>
      <c r="U25" s="203">
        <v>51.37</v>
      </c>
      <c r="V25" s="203">
        <v>6.17</v>
      </c>
      <c r="W25" s="203">
        <v>10.35</v>
      </c>
      <c r="X25" s="203">
        <v>43.88</v>
      </c>
      <c r="Y25" s="203">
        <v>0</v>
      </c>
      <c r="Z25" s="203">
        <v>66.8</v>
      </c>
      <c r="AA25" s="203">
        <v>20.23</v>
      </c>
      <c r="AB25" s="203">
        <v>0</v>
      </c>
      <c r="AC25" s="203">
        <v>12</v>
      </c>
      <c r="AD25" s="203">
        <v>0</v>
      </c>
      <c r="AE25" s="203">
        <v>0</v>
      </c>
      <c r="AF25" s="203">
        <v>0</v>
      </c>
      <c r="AG25" s="203">
        <v>23.14</v>
      </c>
      <c r="AH25" s="203">
        <v>0</v>
      </c>
      <c r="AI25" s="203">
        <v>6.75</v>
      </c>
      <c r="AJ25" s="203">
        <v>0</v>
      </c>
      <c r="AK25" s="203">
        <v>69.17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2.86</v>
      </c>
      <c r="L26" s="203">
        <v>387.84</v>
      </c>
      <c r="M26" s="203">
        <v>13.68</v>
      </c>
      <c r="N26" s="203">
        <v>35.14</v>
      </c>
      <c r="O26" s="203">
        <v>0</v>
      </c>
      <c r="P26" s="203">
        <v>37.36</v>
      </c>
      <c r="Q26" s="203">
        <v>6.49</v>
      </c>
      <c r="R26" s="203">
        <v>12.61</v>
      </c>
      <c r="S26" s="203">
        <v>7.85</v>
      </c>
      <c r="T26" s="203">
        <v>0</v>
      </c>
      <c r="U26" s="203">
        <v>51.37</v>
      </c>
      <c r="V26" s="203">
        <v>6.17</v>
      </c>
      <c r="W26" s="203">
        <v>10.35</v>
      </c>
      <c r="X26" s="203">
        <v>43.88</v>
      </c>
      <c r="Y26" s="203">
        <v>0</v>
      </c>
      <c r="Z26" s="203">
        <v>66.8</v>
      </c>
      <c r="AA26" s="203">
        <v>20.23</v>
      </c>
      <c r="AB26" s="203">
        <v>0</v>
      </c>
      <c r="AC26" s="203">
        <v>12</v>
      </c>
      <c r="AD26" s="203">
        <v>0</v>
      </c>
      <c r="AE26" s="203">
        <v>0</v>
      </c>
      <c r="AF26" s="203">
        <v>0</v>
      </c>
      <c r="AG26" s="203">
        <v>23.14</v>
      </c>
      <c r="AH26" s="203">
        <v>0</v>
      </c>
      <c r="AI26" s="203">
        <v>6.75</v>
      </c>
      <c r="AJ26" s="203">
        <v>0</v>
      </c>
      <c r="AK26" s="203">
        <v>69.39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2.86</v>
      </c>
      <c r="L27" s="203">
        <v>446.92</v>
      </c>
      <c r="M27" s="203">
        <v>13.68</v>
      </c>
      <c r="N27" s="203">
        <v>35.14</v>
      </c>
      <c r="O27" s="203">
        <v>0</v>
      </c>
      <c r="P27" s="203">
        <v>37.36</v>
      </c>
      <c r="Q27" s="203">
        <v>6.49</v>
      </c>
      <c r="R27" s="203">
        <v>12.61</v>
      </c>
      <c r="S27" s="203">
        <v>7.85</v>
      </c>
      <c r="T27" s="203">
        <v>0</v>
      </c>
      <c r="U27" s="203">
        <v>51.37</v>
      </c>
      <c r="V27" s="203">
        <v>6.17</v>
      </c>
      <c r="W27" s="203">
        <v>10.35</v>
      </c>
      <c r="X27" s="203">
        <v>43.88</v>
      </c>
      <c r="Y27" s="203">
        <v>0</v>
      </c>
      <c r="Z27" s="203">
        <v>66.8</v>
      </c>
      <c r="AA27" s="203">
        <v>20.23</v>
      </c>
      <c r="AB27" s="203">
        <v>0</v>
      </c>
      <c r="AC27" s="203">
        <v>12</v>
      </c>
      <c r="AD27" s="203">
        <v>0</v>
      </c>
      <c r="AE27" s="203">
        <v>0</v>
      </c>
      <c r="AF27" s="203">
        <v>0</v>
      </c>
      <c r="AG27" s="203">
        <v>23.14</v>
      </c>
      <c r="AH27" s="203">
        <v>0</v>
      </c>
      <c r="AI27" s="203">
        <v>6.94</v>
      </c>
      <c r="AJ27" s="203">
        <v>0</v>
      </c>
      <c r="AK27" s="203">
        <v>69.39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5.54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2.86</v>
      </c>
      <c r="L28" s="203">
        <v>446.92</v>
      </c>
      <c r="M28" s="203">
        <v>13.68</v>
      </c>
      <c r="N28" s="203">
        <v>35.14</v>
      </c>
      <c r="O28" s="203">
        <v>0</v>
      </c>
      <c r="P28" s="203">
        <v>37.36</v>
      </c>
      <c r="Q28" s="203">
        <v>6.49</v>
      </c>
      <c r="R28" s="203">
        <v>12.61</v>
      </c>
      <c r="S28" s="203">
        <v>7.85</v>
      </c>
      <c r="T28" s="203">
        <v>0</v>
      </c>
      <c r="U28" s="203">
        <v>51.37</v>
      </c>
      <c r="V28" s="203">
        <v>6.17</v>
      </c>
      <c r="W28" s="203">
        <v>10.35</v>
      </c>
      <c r="X28" s="203">
        <v>43.88</v>
      </c>
      <c r="Y28" s="203">
        <v>0</v>
      </c>
      <c r="Z28" s="203">
        <v>66.8</v>
      </c>
      <c r="AA28" s="203">
        <v>20.23</v>
      </c>
      <c r="AB28" s="203">
        <v>0</v>
      </c>
      <c r="AC28" s="203">
        <v>12</v>
      </c>
      <c r="AD28" s="203">
        <v>0</v>
      </c>
      <c r="AE28" s="203">
        <v>0</v>
      </c>
      <c r="AF28" s="203">
        <v>0</v>
      </c>
      <c r="AG28" s="203">
        <v>23.14</v>
      </c>
      <c r="AH28" s="203">
        <v>0</v>
      </c>
      <c r="AI28" s="203">
        <v>6.94</v>
      </c>
      <c r="AJ28" s="203">
        <v>0</v>
      </c>
      <c r="AK28" s="203">
        <v>69.39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10.65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2.86</v>
      </c>
      <c r="L29" s="203">
        <v>446.92</v>
      </c>
      <c r="M29" s="203">
        <v>13.68</v>
      </c>
      <c r="N29" s="203">
        <v>35.14</v>
      </c>
      <c r="O29" s="203">
        <v>0</v>
      </c>
      <c r="P29" s="203">
        <v>37.36</v>
      </c>
      <c r="Q29" s="203">
        <v>6.49</v>
      </c>
      <c r="R29" s="203">
        <v>12.61</v>
      </c>
      <c r="S29" s="203">
        <v>7.85</v>
      </c>
      <c r="T29" s="203">
        <v>0</v>
      </c>
      <c r="U29" s="203">
        <v>51.37</v>
      </c>
      <c r="V29" s="203">
        <v>6.17</v>
      </c>
      <c r="W29" s="203">
        <v>10.35</v>
      </c>
      <c r="X29" s="203">
        <v>43.88</v>
      </c>
      <c r="Y29" s="203">
        <v>0</v>
      </c>
      <c r="Z29" s="203">
        <v>66.8</v>
      </c>
      <c r="AA29" s="203">
        <v>20.23</v>
      </c>
      <c r="AB29" s="203">
        <v>0</v>
      </c>
      <c r="AC29" s="203">
        <v>12</v>
      </c>
      <c r="AD29" s="203">
        <v>0</v>
      </c>
      <c r="AE29" s="203">
        <v>0</v>
      </c>
      <c r="AF29" s="203">
        <v>0</v>
      </c>
      <c r="AG29" s="203">
        <v>23.14</v>
      </c>
      <c r="AH29" s="203">
        <v>0</v>
      </c>
      <c r="AI29" s="203">
        <v>6.94</v>
      </c>
      <c r="AJ29" s="203">
        <v>0</v>
      </c>
      <c r="AK29" s="203">
        <v>69.39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11.7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2.86</v>
      </c>
      <c r="L30" s="203">
        <v>446.92</v>
      </c>
      <c r="M30" s="203">
        <v>13.68</v>
      </c>
      <c r="N30" s="203">
        <v>35.14</v>
      </c>
      <c r="O30" s="203">
        <v>0</v>
      </c>
      <c r="P30" s="203">
        <v>37.36</v>
      </c>
      <c r="Q30" s="203">
        <v>6.49</v>
      </c>
      <c r="R30" s="203">
        <v>12.61</v>
      </c>
      <c r="S30" s="203">
        <v>7.85</v>
      </c>
      <c r="T30" s="203">
        <v>0</v>
      </c>
      <c r="U30" s="203">
        <v>51.37</v>
      </c>
      <c r="V30" s="203">
        <v>6.17</v>
      </c>
      <c r="W30" s="203">
        <v>10.35</v>
      </c>
      <c r="X30" s="203">
        <v>43.88</v>
      </c>
      <c r="Y30" s="203">
        <v>0</v>
      </c>
      <c r="Z30" s="203">
        <v>66.8</v>
      </c>
      <c r="AA30" s="203">
        <v>20.23</v>
      </c>
      <c r="AB30" s="203">
        <v>0</v>
      </c>
      <c r="AC30" s="203">
        <v>12</v>
      </c>
      <c r="AD30" s="203">
        <v>0</v>
      </c>
      <c r="AE30" s="203">
        <v>0</v>
      </c>
      <c r="AF30" s="203">
        <v>0</v>
      </c>
      <c r="AG30" s="203">
        <v>23.14</v>
      </c>
      <c r="AH30" s="203">
        <v>0</v>
      </c>
      <c r="AI30" s="203">
        <v>6.94</v>
      </c>
      <c r="AJ30" s="203">
        <v>0</v>
      </c>
      <c r="AK30" s="203">
        <v>69.39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11.7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2.86</v>
      </c>
      <c r="L31" s="203">
        <v>363.6</v>
      </c>
      <c r="M31" s="203">
        <v>13.68</v>
      </c>
      <c r="N31" s="203">
        <v>35.14</v>
      </c>
      <c r="O31" s="203">
        <v>0</v>
      </c>
      <c r="P31" s="203">
        <v>37.36</v>
      </c>
      <c r="Q31" s="203">
        <v>6.49</v>
      </c>
      <c r="R31" s="203">
        <v>12.61</v>
      </c>
      <c r="S31" s="203">
        <v>7.85</v>
      </c>
      <c r="T31" s="203">
        <v>0</v>
      </c>
      <c r="U31" s="203">
        <v>51.37</v>
      </c>
      <c r="V31" s="203">
        <v>5.4</v>
      </c>
      <c r="W31" s="203">
        <v>10.35</v>
      </c>
      <c r="X31" s="203">
        <v>43.88</v>
      </c>
      <c r="Y31" s="203">
        <v>0</v>
      </c>
      <c r="Z31" s="203">
        <v>66.8</v>
      </c>
      <c r="AA31" s="203">
        <v>20.23</v>
      </c>
      <c r="AB31" s="203">
        <v>0</v>
      </c>
      <c r="AC31" s="203">
        <v>12</v>
      </c>
      <c r="AD31" s="203">
        <v>0</v>
      </c>
      <c r="AE31" s="203">
        <v>0</v>
      </c>
      <c r="AF31" s="203">
        <v>0</v>
      </c>
      <c r="AG31" s="203">
        <v>23.14</v>
      </c>
      <c r="AH31" s="203">
        <v>0</v>
      </c>
      <c r="AI31" s="203">
        <v>6.94</v>
      </c>
      <c r="AJ31" s="203">
        <v>0</v>
      </c>
      <c r="AK31" s="203">
        <v>68.95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11.7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2.86</v>
      </c>
      <c r="L32" s="203">
        <v>290.88</v>
      </c>
      <c r="M32" s="203">
        <v>13.68</v>
      </c>
      <c r="N32" s="203">
        <v>35.14</v>
      </c>
      <c r="O32" s="203">
        <v>0</v>
      </c>
      <c r="P32" s="203">
        <v>37.36</v>
      </c>
      <c r="Q32" s="203">
        <v>6.49</v>
      </c>
      <c r="R32" s="203">
        <v>12.61</v>
      </c>
      <c r="S32" s="203">
        <v>7.85</v>
      </c>
      <c r="T32" s="203">
        <v>0</v>
      </c>
      <c r="U32" s="203">
        <v>51.37</v>
      </c>
      <c r="V32" s="203">
        <v>5.4</v>
      </c>
      <c r="W32" s="203">
        <v>10.35</v>
      </c>
      <c r="X32" s="203">
        <v>43.88</v>
      </c>
      <c r="Y32" s="203">
        <v>0</v>
      </c>
      <c r="Z32" s="203">
        <v>66.8</v>
      </c>
      <c r="AA32" s="203">
        <v>20.23</v>
      </c>
      <c r="AB32" s="203">
        <v>0</v>
      </c>
      <c r="AC32" s="203">
        <v>12</v>
      </c>
      <c r="AD32" s="203">
        <v>0</v>
      </c>
      <c r="AE32" s="203">
        <v>0</v>
      </c>
      <c r="AF32" s="203">
        <v>0</v>
      </c>
      <c r="AG32" s="203">
        <v>23.14</v>
      </c>
      <c r="AH32" s="203">
        <v>0</v>
      </c>
      <c r="AI32" s="203">
        <v>6.94</v>
      </c>
      <c r="AJ32" s="203">
        <v>0</v>
      </c>
      <c r="AK32" s="203">
        <v>68.95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11.7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246.28</v>
      </c>
      <c r="M33" s="203">
        <v>8.92</v>
      </c>
      <c r="N33" s="203">
        <v>35.14</v>
      </c>
      <c r="O33" s="203">
        <v>0</v>
      </c>
      <c r="P33" s="203">
        <v>37.36</v>
      </c>
      <c r="Q33" s="203">
        <v>6.49</v>
      </c>
      <c r="R33" s="203">
        <v>12.61</v>
      </c>
      <c r="S33" s="203">
        <v>7.85</v>
      </c>
      <c r="T33" s="203">
        <v>0</v>
      </c>
      <c r="U33" s="203">
        <v>51.37</v>
      </c>
      <c r="V33" s="203">
        <v>5.4</v>
      </c>
      <c r="W33" s="203">
        <v>10.35</v>
      </c>
      <c r="X33" s="203">
        <v>43.88</v>
      </c>
      <c r="Y33" s="203">
        <v>0</v>
      </c>
      <c r="Z33" s="203">
        <v>66.8</v>
      </c>
      <c r="AA33" s="203">
        <v>6.79</v>
      </c>
      <c r="AB33" s="203">
        <v>0</v>
      </c>
      <c r="AC33" s="203">
        <v>12</v>
      </c>
      <c r="AD33" s="203">
        <v>0</v>
      </c>
      <c r="AE33" s="203">
        <v>0</v>
      </c>
      <c r="AF33" s="203">
        <v>0</v>
      </c>
      <c r="AG33" s="203">
        <v>23.14</v>
      </c>
      <c r="AH33" s="203">
        <v>0</v>
      </c>
      <c r="AI33" s="203">
        <v>6.94</v>
      </c>
      <c r="AJ33" s="203">
        <v>0</v>
      </c>
      <c r="AK33" s="203">
        <v>68.95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11.7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246.28</v>
      </c>
      <c r="M34" s="203">
        <v>5.95</v>
      </c>
      <c r="N34" s="203">
        <v>35.14</v>
      </c>
      <c r="O34" s="203">
        <v>0</v>
      </c>
      <c r="P34" s="203">
        <v>37.36</v>
      </c>
      <c r="Q34" s="203">
        <v>6.49</v>
      </c>
      <c r="R34" s="203">
        <v>12.61</v>
      </c>
      <c r="S34" s="203">
        <v>7.85</v>
      </c>
      <c r="T34" s="203">
        <v>0</v>
      </c>
      <c r="U34" s="203">
        <v>51.37</v>
      </c>
      <c r="V34" s="203">
        <v>5.4</v>
      </c>
      <c r="W34" s="203">
        <v>10.35</v>
      </c>
      <c r="X34" s="203">
        <v>43.88</v>
      </c>
      <c r="Y34" s="203">
        <v>0</v>
      </c>
      <c r="Z34" s="203">
        <v>66.8</v>
      </c>
      <c r="AA34" s="203">
        <v>6.79</v>
      </c>
      <c r="AB34" s="203">
        <v>0</v>
      </c>
      <c r="AC34" s="203">
        <v>12</v>
      </c>
      <c r="AD34" s="203">
        <v>0</v>
      </c>
      <c r="AE34" s="203">
        <v>0</v>
      </c>
      <c r="AF34" s="203">
        <v>0</v>
      </c>
      <c r="AG34" s="203">
        <v>23.14</v>
      </c>
      <c r="AH34" s="203">
        <v>0</v>
      </c>
      <c r="AI34" s="203">
        <v>6.94</v>
      </c>
      <c r="AJ34" s="203">
        <v>0</v>
      </c>
      <c r="AK34" s="203">
        <v>68.95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11.7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254</v>
      </c>
      <c r="M35" s="203">
        <v>0</v>
      </c>
      <c r="N35" s="203">
        <v>35.14</v>
      </c>
      <c r="O35" s="203">
        <v>0</v>
      </c>
      <c r="P35" s="203">
        <v>37.36</v>
      </c>
      <c r="Q35" s="203">
        <v>0</v>
      </c>
      <c r="R35" s="203">
        <v>0</v>
      </c>
      <c r="S35" s="203">
        <v>0</v>
      </c>
      <c r="T35" s="203">
        <v>0</v>
      </c>
      <c r="U35" s="203">
        <v>51.37</v>
      </c>
      <c r="V35" s="203">
        <v>5.57</v>
      </c>
      <c r="W35" s="203">
        <v>10.35</v>
      </c>
      <c r="X35" s="203">
        <v>43.88</v>
      </c>
      <c r="Y35" s="203">
        <v>0</v>
      </c>
      <c r="Z35" s="203">
        <v>66.8</v>
      </c>
      <c r="AA35" s="203">
        <v>6.95</v>
      </c>
      <c r="AB35" s="203">
        <v>0</v>
      </c>
      <c r="AC35" s="203">
        <v>12</v>
      </c>
      <c r="AD35" s="203">
        <v>0</v>
      </c>
      <c r="AE35" s="203">
        <v>0</v>
      </c>
      <c r="AF35" s="203">
        <v>0</v>
      </c>
      <c r="AG35" s="203">
        <v>23.14</v>
      </c>
      <c r="AH35" s="203">
        <v>0</v>
      </c>
      <c r="AI35" s="203">
        <v>6.56</v>
      </c>
      <c r="AJ35" s="203">
        <v>0</v>
      </c>
      <c r="AK35" s="203">
        <v>50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17.7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254</v>
      </c>
      <c r="M36" s="203">
        <v>0</v>
      </c>
      <c r="N36" s="203">
        <v>35.14</v>
      </c>
      <c r="O36" s="203">
        <v>0</v>
      </c>
      <c r="P36" s="203">
        <v>37.36</v>
      </c>
      <c r="Q36" s="203">
        <v>0</v>
      </c>
      <c r="R36" s="203">
        <v>0</v>
      </c>
      <c r="S36" s="203">
        <v>0</v>
      </c>
      <c r="T36" s="203">
        <v>0</v>
      </c>
      <c r="U36" s="203">
        <v>51.37</v>
      </c>
      <c r="V36" s="203">
        <v>5.57</v>
      </c>
      <c r="W36" s="203">
        <v>10.35</v>
      </c>
      <c r="X36" s="203">
        <v>43.88</v>
      </c>
      <c r="Y36" s="203">
        <v>0</v>
      </c>
      <c r="Z36" s="203">
        <v>66.8</v>
      </c>
      <c r="AA36" s="203">
        <v>6.95</v>
      </c>
      <c r="AB36" s="203">
        <v>0</v>
      </c>
      <c r="AC36" s="203">
        <v>12</v>
      </c>
      <c r="AD36" s="203">
        <v>0</v>
      </c>
      <c r="AE36" s="203">
        <v>0</v>
      </c>
      <c r="AF36" s="203">
        <v>0</v>
      </c>
      <c r="AG36" s="203">
        <v>23.14</v>
      </c>
      <c r="AH36" s="203">
        <v>0</v>
      </c>
      <c r="AI36" s="203">
        <v>6.56</v>
      </c>
      <c r="AJ36" s="203">
        <v>0</v>
      </c>
      <c r="AK36" s="203">
        <v>50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17.7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254</v>
      </c>
      <c r="M37" s="203">
        <v>0</v>
      </c>
      <c r="N37" s="203">
        <v>35.14</v>
      </c>
      <c r="O37" s="203">
        <v>0</v>
      </c>
      <c r="P37" s="203">
        <v>37.36</v>
      </c>
      <c r="Q37" s="203">
        <v>0</v>
      </c>
      <c r="R37" s="203">
        <v>0</v>
      </c>
      <c r="S37" s="203">
        <v>0</v>
      </c>
      <c r="T37" s="203">
        <v>0</v>
      </c>
      <c r="U37" s="203">
        <v>51.37</v>
      </c>
      <c r="V37" s="203">
        <v>5.4</v>
      </c>
      <c r="W37" s="203">
        <v>10.36</v>
      </c>
      <c r="X37" s="203">
        <v>43.88</v>
      </c>
      <c r="Y37" s="203">
        <v>0</v>
      </c>
      <c r="Z37" s="203">
        <v>60.12</v>
      </c>
      <c r="AA37" s="203">
        <v>6.95</v>
      </c>
      <c r="AB37" s="203">
        <v>0</v>
      </c>
      <c r="AC37" s="203">
        <v>12</v>
      </c>
      <c r="AD37" s="203">
        <v>0</v>
      </c>
      <c r="AE37" s="203">
        <v>0</v>
      </c>
      <c r="AF37" s="203">
        <v>0</v>
      </c>
      <c r="AG37" s="203">
        <v>23.14</v>
      </c>
      <c r="AH37" s="203">
        <v>0</v>
      </c>
      <c r="AI37" s="203">
        <v>6.56</v>
      </c>
      <c r="AJ37" s="203">
        <v>0</v>
      </c>
      <c r="AK37" s="203">
        <v>50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17.7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254</v>
      </c>
      <c r="M38" s="203">
        <v>0</v>
      </c>
      <c r="N38" s="203">
        <v>35.14</v>
      </c>
      <c r="O38" s="203">
        <v>0</v>
      </c>
      <c r="P38" s="203">
        <v>37.36</v>
      </c>
      <c r="Q38" s="203">
        <v>0</v>
      </c>
      <c r="R38" s="203">
        <v>0</v>
      </c>
      <c r="S38" s="203">
        <v>0</v>
      </c>
      <c r="T38" s="203">
        <v>0</v>
      </c>
      <c r="U38" s="203">
        <v>51.37</v>
      </c>
      <c r="V38" s="203">
        <v>5.4</v>
      </c>
      <c r="W38" s="203">
        <v>10.36</v>
      </c>
      <c r="X38" s="203">
        <v>43.88</v>
      </c>
      <c r="Y38" s="203">
        <v>0</v>
      </c>
      <c r="Z38" s="203">
        <v>60.12</v>
      </c>
      <c r="AA38" s="203">
        <v>6.95</v>
      </c>
      <c r="AB38" s="203">
        <v>0</v>
      </c>
      <c r="AC38" s="203">
        <v>12</v>
      </c>
      <c r="AD38" s="203">
        <v>0</v>
      </c>
      <c r="AE38" s="203">
        <v>0</v>
      </c>
      <c r="AF38" s="203">
        <v>0</v>
      </c>
      <c r="AG38" s="203">
        <v>23.14</v>
      </c>
      <c r="AH38" s="203">
        <v>0</v>
      </c>
      <c r="AI38" s="203">
        <v>6.56</v>
      </c>
      <c r="AJ38" s="203">
        <v>0</v>
      </c>
      <c r="AK38" s="203">
        <v>50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17.7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254</v>
      </c>
      <c r="M39" s="203">
        <v>0</v>
      </c>
      <c r="N39" s="203">
        <v>35.14</v>
      </c>
      <c r="O39" s="203">
        <v>0</v>
      </c>
      <c r="P39" s="203">
        <v>37.36</v>
      </c>
      <c r="Q39" s="203">
        <v>0</v>
      </c>
      <c r="R39" s="203">
        <v>0</v>
      </c>
      <c r="S39" s="203">
        <v>0</v>
      </c>
      <c r="T39" s="203">
        <v>0</v>
      </c>
      <c r="U39" s="203">
        <v>51.37</v>
      </c>
      <c r="V39" s="203">
        <v>5.4</v>
      </c>
      <c r="W39" s="203">
        <v>10.36</v>
      </c>
      <c r="X39" s="203">
        <v>43.89</v>
      </c>
      <c r="Y39" s="203">
        <v>0</v>
      </c>
      <c r="Z39" s="203">
        <v>60.12</v>
      </c>
      <c r="AA39" s="203">
        <v>6.95</v>
      </c>
      <c r="AB39" s="203">
        <v>0</v>
      </c>
      <c r="AC39" s="203">
        <v>12</v>
      </c>
      <c r="AD39" s="203">
        <v>0</v>
      </c>
      <c r="AE39" s="203">
        <v>0</v>
      </c>
      <c r="AF39" s="203">
        <v>0</v>
      </c>
      <c r="AG39" s="203">
        <v>23.14</v>
      </c>
      <c r="AH39" s="203">
        <v>0</v>
      </c>
      <c r="AI39" s="203">
        <v>6.56</v>
      </c>
      <c r="AJ39" s="203">
        <v>0</v>
      </c>
      <c r="AK39" s="203">
        <v>50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17.7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254</v>
      </c>
      <c r="M40" s="203">
        <v>0</v>
      </c>
      <c r="N40" s="203">
        <v>35.14</v>
      </c>
      <c r="O40" s="203">
        <v>0</v>
      </c>
      <c r="P40" s="203">
        <v>37.36</v>
      </c>
      <c r="Q40" s="203">
        <v>0</v>
      </c>
      <c r="R40" s="203">
        <v>0</v>
      </c>
      <c r="S40" s="203">
        <v>0</v>
      </c>
      <c r="T40" s="203">
        <v>0</v>
      </c>
      <c r="U40" s="203">
        <v>51.37</v>
      </c>
      <c r="V40" s="203">
        <v>5.4</v>
      </c>
      <c r="W40" s="203">
        <v>10.36</v>
      </c>
      <c r="X40" s="203">
        <v>43.89</v>
      </c>
      <c r="Y40" s="203">
        <v>0</v>
      </c>
      <c r="Z40" s="203">
        <v>60.12</v>
      </c>
      <c r="AA40" s="203">
        <v>6.95</v>
      </c>
      <c r="AB40" s="203">
        <v>0</v>
      </c>
      <c r="AC40" s="203">
        <v>12</v>
      </c>
      <c r="AD40" s="203">
        <v>0</v>
      </c>
      <c r="AE40" s="203">
        <v>0</v>
      </c>
      <c r="AF40" s="203">
        <v>0</v>
      </c>
      <c r="AG40" s="203">
        <v>23.14</v>
      </c>
      <c r="AH40" s="203">
        <v>0</v>
      </c>
      <c r="AI40" s="203">
        <v>6.56</v>
      </c>
      <c r="AJ40" s="203">
        <v>0</v>
      </c>
      <c r="AK40" s="203">
        <v>50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17.7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254</v>
      </c>
      <c r="M41" s="203">
        <v>0</v>
      </c>
      <c r="N41" s="203">
        <v>35.14</v>
      </c>
      <c r="O41" s="203">
        <v>0</v>
      </c>
      <c r="P41" s="203">
        <v>37.36</v>
      </c>
      <c r="Q41" s="203">
        <v>6.49</v>
      </c>
      <c r="R41" s="203">
        <v>12.61</v>
      </c>
      <c r="S41" s="203">
        <v>7.85</v>
      </c>
      <c r="T41" s="203">
        <v>0</v>
      </c>
      <c r="U41" s="203">
        <v>51.37</v>
      </c>
      <c r="V41" s="203">
        <v>5.4</v>
      </c>
      <c r="W41" s="203">
        <v>10.36</v>
      </c>
      <c r="X41" s="203">
        <v>43.89</v>
      </c>
      <c r="Y41" s="203">
        <v>0</v>
      </c>
      <c r="Z41" s="203">
        <v>60.12</v>
      </c>
      <c r="AA41" s="203">
        <v>6.95</v>
      </c>
      <c r="AB41" s="203">
        <v>0</v>
      </c>
      <c r="AC41" s="203">
        <v>12</v>
      </c>
      <c r="AD41" s="203">
        <v>0</v>
      </c>
      <c r="AE41" s="203">
        <v>0</v>
      </c>
      <c r="AF41" s="203">
        <v>0</v>
      </c>
      <c r="AG41" s="203">
        <v>23.14</v>
      </c>
      <c r="AH41" s="203">
        <v>0</v>
      </c>
      <c r="AI41" s="203">
        <v>6.56</v>
      </c>
      <c r="AJ41" s="203">
        <v>0</v>
      </c>
      <c r="AK41" s="203">
        <v>60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17.7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2.89</v>
      </c>
      <c r="L42" s="203">
        <v>254</v>
      </c>
      <c r="M42" s="203">
        <v>0</v>
      </c>
      <c r="N42" s="203">
        <v>35.14</v>
      </c>
      <c r="O42" s="203">
        <v>0</v>
      </c>
      <c r="P42" s="203">
        <v>37.36</v>
      </c>
      <c r="Q42" s="203">
        <v>6.49</v>
      </c>
      <c r="R42" s="203">
        <v>12.61</v>
      </c>
      <c r="S42" s="203">
        <v>7.85</v>
      </c>
      <c r="T42" s="203">
        <v>0</v>
      </c>
      <c r="U42" s="203">
        <v>51.37</v>
      </c>
      <c r="V42" s="203">
        <v>5.4</v>
      </c>
      <c r="W42" s="203">
        <v>10.36</v>
      </c>
      <c r="X42" s="203">
        <v>43.89</v>
      </c>
      <c r="Y42" s="203">
        <v>0</v>
      </c>
      <c r="Z42" s="203">
        <v>60.12</v>
      </c>
      <c r="AA42" s="203">
        <v>20.22</v>
      </c>
      <c r="AB42" s="203">
        <v>0</v>
      </c>
      <c r="AC42" s="203">
        <v>12</v>
      </c>
      <c r="AD42" s="203">
        <v>0</v>
      </c>
      <c r="AE42" s="203">
        <v>0</v>
      </c>
      <c r="AF42" s="203">
        <v>0</v>
      </c>
      <c r="AG42" s="203">
        <v>23.14</v>
      </c>
      <c r="AH42" s="203">
        <v>0</v>
      </c>
      <c r="AI42" s="203">
        <v>6.56</v>
      </c>
      <c r="AJ42" s="203">
        <v>0</v>
      </c>
      <c r="AK42" s="203">
        <v>69.599999999999994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17.7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2.89</v>
      </c>
      <c r="L43" s="203">
        <v>254</v>
      </c>
      <c r="M43" s="203">
        <v>0</v>
      </c>
      <c r="N43" s="203">
        <v>35.14</v>
      </c>
      <c r="O43" s="203">
        <v>0</v>
      </c>
      <c r="P43" s="203">
        <v>37.36</v>
      </c>
      <c r="Q43" s="203">
        <v>6.49</v>
      </c>
      <c r="R43" s="203">
        <v>12.61</v>
      </c>
      <c r="S43" s="203">
        <v>7.85</v>
      </c>
      <c r="T43" s="203">
        <v>0</v>
      </c>
      <c r="U43" s="203">
        <v>51.37</v>
      </c>
      <c r="V43" s="203">
        <v>5.4</v>
      </c>
      <c r="W43" s="203">
        <v>10.36</v>
      </c>
      <c r="X43" s="203">
        <v>43.89</v>
      </c>
      <c r="Y43" s="203">
        <v>0</v>
      </c>
      <c r="Z43" s="203">
        <v>60.13</v>
      </c>
      <c r="AA43" s="203">
        <v>20.22</v>
      </c>
      <c r="AB43" s="203">
        <v>0</v>
      </c>
      <c r="AC43" s="203">
        <v>12</v>
      </c>
      <c r="AD43" s="203">
        <v>0</v>
      </c>
      <c r="AE43" s="203">
        <v>0</v>
      </c>
      <c r="AF43" s="203">
        <v>0</v>
      </c>
      <c r="AG43" s="203">
        <v>23.14</v>
      </c>
      <c r="AH43" s="203">
        <v>0</v>
      </c>
      <c r="AI43" s="203">
        <v>6.06</v>
      </c>
      <c r="AJ43" s="203">
        <v>0</v>
      </c>
      <c r="AK43" s="203">
        <v>69.599999999999994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17.7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2.89</v>
      </c>
      <c r="L44" s="203">
        <v>294.76</v>
      </c>
      <c r="M44" s="203">
        <v>0</v>
      </c>
      <c r="N44" s="203">
        <v>35.14</v>
      </c>
      <c r="O44" s="203">
        <v>0</v>
      </c>
      <c r="P44" s="203">
        <v>37.36</v>
      </c>
      <c r="Q44" s="203">
        <v>6.49</v>
      </c>
      <c r="R44" s="203">
        <v>12.61</v>
      </c>
      <c r="S44" s="203">
        <v>7.85</v>
      </c>
      <c r="T44" s="203">
        <v>0</v>
      </c>
      <c r="U44" s="203">
        <v>51.37</v>
      </c>
      <c r="V44" s="203">
        <v>5.4</v>
      </c>
      <c r="W44" s="203">
        <v>10.36</v>
      </c>
      <c r="X44" s="203">
        <v>43.89</v>
      </c>
      <c r="Y44" s="203">
        <v>0</v>
      </c>
      <c r="Z44" s="203">
        <v>60.13</v>
      </c>
      <c r="AA44" s="203">
        <v>20.22</v>
      </c>
      <c r="AB44" s="203">
        <v>0</v>
      </c>
      <c r="AC44" s="203">
        <v>12</v>
      </c>
      <c r="AD44" s="203">
        <v>0</v>
      </c>
      <c r="AE44" s="203">
        <v>0</v>
      </c>
      <c r="AF44" s="203">
        <v>0</v>
      </c>
      <c r="AG44" s="203">
        <v>23.14</v>
      </c>
      <c r="AH44" s="203">
        <v>0</v>
      </c>
      <c r="AI44" s="203">
        <v>6.09</v>
      </c>
      <c r="AJ44" s="203">
        <v>0</v>
      </c>
      <c r="AK44" s="203">
        <v>69.599999999999994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17.7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2.89</v>
      </c>
      <c r="L45" s="203">
        <v>343.24</v>
      </c>
      <c r="M45" s="203">
        <v>0</v>
      </c>
      <c r="N45" s="203">
        <v>35.14</v>
      </c>
      <c r="O45" s="203">
        <v>0</v>
      </c>
      <c r="P45" s="203">
        <v>37.36</v>
      </c>
      <c r="Q45" s="203">
        <v>6.49</v>
      </c>
      <c r="R45" s="203">
        <v>12.61</v>
      </c>
      <c r="S45" s="203">
        <v>7.85</v>
      </c>
      <c r="T45" s="203">
        <v>0</v>
      </c>
      <c r="U45" s="203">
        <v>51.37</v>
      </c>
      <c r="V45" s="203">
        <v>5.4</v>
      </c>
      <c r="W45" s="203">
        <v>10.36</v>
      </c>
      <c r="X45" s="203">
        <v>43.89</v>
      </c>
      <c r="Y45" s="203">
        <v>0</v>
      </c>
      <c r="Z45" s="203">
        <v>60.13</v>
      </c>
      <c r="AA45" s="203">
        <v>20.22</v>
      </c>
      <c r="AB45" s="203">
        <v>0</v>
      </c>
      <c r="AC45" s="203">
        <v>12</v>
      </c>
      <c r="AD45" s="203">
        <v>0</v>
      </c>
      <c r="AE45" s="203">
        <v>0</v>
      </c>
      <c r="AF45" s="203">
        <v>0</v>
      </c>
      <c r="AG45" s="203">
        <v>23.14</v>
      </c>
      <c r="AH45" s="203">
        <v>0</v>
      </c>
      <c r="AI45" s="203">
        <v>6.09</v>
      </c>
      <c r="AJ45" s="203">
        <v>0</v>
      </c>
      <c r="AK45" s="203">
        <v>69.599999999999994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17.7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2.89</v>
      </c>
      <c r="L46" s="203">
        <v>343.24</v>
      </c>
      <c r="M46" s="203">
        <v>0</v>
      </c>
      <c r="N46" s="203">
        <v>35.14</v>
      </c>
      <c r="O46" s="203">
        <v>0</v>
      </c>
      <c r="P46" s="203">
        <v>37.36</v>
      </c>
      <c r="Q46" s="203">
        <v>6.49</v>
      </c>
      <c r="R46" s="203">
        <v>12.61</v>
      </c>
      <c r="S46" s="203">
        <v>7.85</v>
      </c>
      <c r="T46" s="203">
        <v>0</v>
      </c>
      <c r="U46" s="203">
        <v>51.37</v>
      </c>
      <c r="V46" s="203">
        <v>5.4</v>
      </c>
      <c r="W46" s="203">
        <v>10.36</v>
      </c>
      <c r="X46" s="203">
        <v>43.89</v>
      </c>
      <c r="Y46" s="203">
        <v>0</v>
      </c>
      <c r="Z46" s="203">
        <v>60.13</v>
      </c>
      <c r="AA46" s="203">
        <v>20.22</v>
      </c>
      <c r="AB46" s="203">
        <v>0</v>
      </c>
      <c r="AC46" s="203">
        <v>12</v>
      </c>
      <c r="AD46" s="203">
        <v>0</v>
      </c>
      <c r="AE46" s="203">
        <v>0</v>
      </c>
      <c r="AF46" s="203">
        <v>0</v>
      </c>
      <c r="AG46" s="203">
        <v>23.14</v>
      </c>
      <c r="AH46" s="203">
        <v>0</v>
      </c>
      <c r="AI46" s="203">
        <v>6.09</v>
      </c>
      <c r="AJ46" s="203">
        <v>0</v>
      </c>
      <c r="AK46" s="203">
        <v>69.599999999999994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17.7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2.86</v>
      </c>
      <c r="L47" s="203">
        <v>269</v>
      </c>
      <c r="M47" s="203">
        <v>0</v>
      </c>
      <c r="N47" s="203">
        <v>35.14</v>
      </c>
      <c r="O47" s="203">
        <v>0</v>
      </c>
      <c r="P47" s="203">
        <v>37.36</v>
      </c>
      <c r="Q47" s="203">
        <v>6.49</v>
      </c>
      <c r="R47" s="203">
        <v>12.61</v>
      </c>
      <c r="S47" s="203">
        <v>7.85</v>
      </c>
      <c r="T47" s="203">
        <v>0</v>
      </c>
      <c r="U47" s="203">
        <v>51.37</v>
      </c>
      <c r="V47" s="203">
        <v>5.57</v>
      </c>
      <c r="W47" s="203">
        <v>10.36</v>
      </c>
      <c r="X47" s="203">
        <v>43.89</v>
      </c>
      <c r="Y47" s="203">
        <v>0</v>
      </c>
      <c r="Z47" s="203">
        <v>60.13</v>
      </c>
      <c r="AA47" s="203">
        <v>20.22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23.14</v>
      </c>
      <c r="AH47" s="203">
        <v>0</v>
      </c>
      <c r="AI47" s="203">
        <v>6</v>
      </c>
      <c r="AJ47" s="203">
        <v>0</v>
      </c>
      <c r="AK47" s="203">
        <v>69.599999999999994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17.7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2.86</v>
      </c>
      <c r="L48" s="203">
        <v>275.67</v>
      </c>
      <c r="M48" s="203">
        <v>0</v>
      </c>
      <c r="N48" s="203">
        <v>35.14</v>
      </c>
      <c r="O48" s="203">
        <v>0</v>
      </c>
      <c r="P48" s="203">
        <v>37.36</v>
      </c>
      <c r="Q48" s="203">
        <v>6.49</v>
      </c>
      <c r="R48" s="203">
        <v>12.61</v>
      </c>
      <c r="S48" s="203">
        <v>7.85</v>
      </c>
      <c r="T48" s="203">
        <v>0</v>
      </c>
      <c r="U48" s="203">
        <v>51.37</v>
      </c>
      <c r="V48" s="203">
        <v>5.57</v>
      </c>
      <c r="W48" s="203">
        <v>10.36</v>
      </c>
      <c r="X48" s="203">
        <v>43.89</v>
      </c>
      <c r="Y48" s="203">
        <v>0</v>
      </c>
      <c r="Z48" s="203">
        <v>60.13</v>
      </c>
      <c r="AA48" s="203">
        <v>20.22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23.14</v>
      </c>
      <c r="AH48" s="203">
        <v>0</v>
      </c>
      <c r="AI48" s="203">
        <v>6</v>
      </c>
      <c r="AJ48" s="203">
        <v>0</v>
      </c>
      <c r="AK48" s="203">
        <v>69.599999999999994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17.7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2.86</v>
      </c>
      <c r="L49" s="203">
        <v>287.98</v>
      </c>
      <c r="M49" s="203">
        <v>0</v>
      </c>
      <c r="N49" s="203">
        <v>35.14</v>
      </c>
      <c r="O49" s="203">
        <v>0</v>
      </c>
      <c r="P49" s="203">
        <v>37.36</v>
      </c>
      <c r="Q49" s="203">
        <v>6.49</v>
      </c>
      <c r="R49" s="203">
        <v>12.61</v>
      </c>
      <c r="S49" s="203">
        <v>7.85</v>
      </c>
      <c r="T49" s="203">
        <v>0</v>
      </c>
      <c r="U49" s="203">
        <v>51.37</v>
      </c>
      <c r="V49" s="203">
        <v>5.57</v>
      </c>
      <c r="W49" s="203">
        <v>10.36</v>
      </c>
      <c r="X49" s="203">
        <v>43.89</v>
      </c>
      <c r="Y49" s="203">
        <v>0</v>
      </c>
      <c r="Z49" s="203">
        <v>60.13</v>
      </c>
      <c r="AA49" s="203">
        <v>20.22</v>
      </c>
      <c r="AB49" s="203">
        <v>0</v>
      </c>
      <c r="AC49" s="203">
        <v>12</v>
      </c>
      <c r="AD49" s="203">
        <v>0</v>
      </c>
      <c r="AE49" s="203">
        <v>0</v>
      </c>
      <c r="AF49" s="203">
        <v>0</v>
      </c>
      <c r="AG49" s="203">
        <v>23.14</v>
      </c>
      <c r="AH49" s="203">
        <v>0</v>
      </c>
      <c r="AI49" s="203">
        <v>6</v>
      </c>
      <c r="AJ49" s="203">
        <v>0</v>
      </c>
      <c r="AK49" s="203">
        <v>69.599999999999994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17.7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2.86</v>
      </c>
      <c r="L50" s="203">
        <v>306.39999999999998</v>
      </c>
      <c r="M50" s="203">
        <v>0</v>
      </c>
      <c r="N50" s="203">
        <v>35.14</v>
      </c>
      <c r="O50" s="203">
        <v>0</v>
      </c>
      <c r="P50" s="203">
        <v>37.36</v>
      </c>
      <c r="Q50" s="203">
        <v>6.49</v>
      </c>
      <c r="R50" s="203">
        <v>12.61</v>
      </c>
      <c r="S50" s="203">
        <v>7.85</v>
      </c>
      <c r="T50" s="203">
        <v>0</v>
      </c>
      <c r="U50" s="203">
        <v>51.37</v>
      </c>
      <c r="V50" s="203">
        <v>5.57</v>
      </c>
      <c r="W50" s="203">
        <v>10.36</v>
      </c>
      <c r="X50" s="203">
        <v>43.89</v>
      </c>
      <c r="Y50" s="203">
        <v>0</v>
      </c>
      <c r="Z50" s="203">
        <v>60.13</v>
      </c>
      <c r="AA50" s="203">
        <v>20.22</v>
      </c>
      <c r="AB50" s="203">
        <v>0</v>
      </c>
      <c r="AC50" s="203">
        <v>12</v>
      </c>
      <c r="AD50" s="203">
        <v>0</v>
      </c>
      <c r="AE50" s="203">
        <v>0</v>
      </c>
      <c r="AF50" s="203">
        <v>0</v>
      </c>
      <c r="AG50" s="203">
        <v>23.14</v>
      </c>
      <c r="AH50" s="203">
        <v>0</v>
      </c>
      <c r="AI50" s="203">
        <v>6</v>
      </c>
      <c r="AJ50" s="203">
        <v>0</v>
      </c>
      <c r="AK50" s="203">
        <v>69.599999999999994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17.7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2.86</v>
      </c>
      <c r="L51" s="203">
        <v>317.06</v>
      </c>
      <c r="M51" s="203">
        <v>0</v>
      </c>
      <c r="N51" s="203">
        <v>35.14</v>
      </c>
      <c r="O51" s="203">
        <v>0</v>
      </c>
      <c r="P51" s="203">
        <v>37.36</v>
      </c>
      <c r="Q51" s="203">
        <v>6.49</v>
      </c>
      <c r="R51" s="203">
        <v>12.82</v>
      </c>
      <c r="S51" s="203">
        <v>8.1</v>
      </c>
      <c r="T51" s="203">
        <v>0</v>
      </c>
      <c r="U51" s="203">
        <v>51.37</v>
      </c>
      <c r="V51" s="203">
        <v>5.57</v>
      </c>
      <c r="W51" s="203">
        <v>10.36</v>
      </c>
      <c r="X51" s="203">
        <v>43.89</v>
      </c>
      <c r="Y51" s="203">
        <v>0</v>
      </c>
      <c r="Z51" s="203">
        <v>60.13</v>
      </c>
      <c r="AA51" s="203">
        <v>20.22</v>
      </c>
      <c r="AB51" s="203">
        <v>0</v>
      </c>
      <c r="AC51" s="203">
        <v>12</v>
      </c>
      <c r="AD51" s="203">
        <v>0</v>
      </c>
      <c r="AE51" s="203">
        <v>0</v>
      </c>
      <c r="AF51" s="203">
        <v>0</v>
      </c>
      <c r="AG51" s="203">
        <v>23.14</v>
      </c>
      <c r="AH51" s="203">
        <v>0</v>
      </c>
      <c r="AI51" s="203">
        <v>6</v>
      </c>
      <c r="AJ51" s="203">
        <v>0</v>
      </c>
      <c r="AK51" s="203">
        <v>69.599999999999994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17.7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2.86</v>
      </c>
      <c r="L52" s="203">
        <v>322.88</v>
      </c>
      <c r="M52" s="203">
        <v>0</v>
      </c>
      <c r="N52" s="203">
        <v>35.14</v>
      </c>
      <c r="O52" s="203">
        <v>0</v>
      </c>
      <c r="P52" s="203">
        <v>37.36</v>
      </c>
      <c r="Q52" s="203">
        <v>6.49</v>
      </c>
      <c r="R52" s="203">
        <v>12.82</v>
      </c>
      <c r="S52" s="203">
        <v>8.1</v>
      </c>
      <c r="T52" s="203">
        <v>0</v>
      </c>
      <c r="U52" s="203">
        <v>51.37</v>
      </c>
      <c r="V52" s="203">
        <v>5.57</v>
      </c>
      <c r="W52" s="203">
        <v>10.36</v>
      </c>
      <c r="X52" s="203">
        <v>43.89</v>
      </c>
      <c r="Y52" s="203">
        <v>0</v>
      </c>
      <c r="Z52" s="203">
        <v>60.13</v>
      </c>
      <c r="AA52" s="203">
        <v>20.22</v>
      </c>
      <c r="AB52" s="203">
        <v>0</v>
      </c>
      <c r="AC52" s="203">
        <v>12</v>
      </c>
      <c r="AD52" s="203">
        <v>0</v>
      </c>
      <c r="AE52" s="203">
        <v>0</v>
      </c>
      <c r="AF52" s="203">
        <v>0</v>
      </c>
      <c r="AG52" s="203">
        <v>23.14</v>
      </c>
      <c r="AH52" s="203">
        <v>0</v>
      </c>
      <c r="AI52" s="203">
        <v>6</v>
      </c>
      <c r="AJ52" s="203">
        <v>0</v>
      </c>
      <c r="AK52" s="203">
        <v>69.599999999999994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17.7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2.86</v>
      </c>
      <c r="L53" s="203">
        <v>347.12</v>
      </c>
      <c r="M53" s="203">
        <v>0</v>
      </c>
      <c r="N53" s="203">
        <v>35.14</v>
      </c>
      <c r="O53" s="203">
        <v>0</v>
      </c>
      <c r="P53" s="203">
        <v>37.36</v>
      </c>
      <c r="Q53" s="203">
        <v>6.49</v>
      </c>
      <c r="R53" s="203">
        <v>13.01</v>
      </c>
      <c r="S53" s="203">
        <v>8.1</v>
      </c>
      <c r="T53" s="203">
        <v>0</v>
      </c>
      <c r="U53" s="203">
        <v>50.86</v>
      </c>
      <c r="V53" s="203">
        <v>5.57</v>
      </c>
      <c r="W53" s="203">
        <v>10.36</v>
      </c>
      <c r="X53" s="203">
        <v>43.89</v>
      </c>
      <c r="Y53" s="203">
        <v>0</v>
      </c>
      <c r="Z53" s="203">
        <v>60.13</v>
      </c>
      <c r="AA53" s="203">
        <v>20.22</v>
      </c>
      <c r="AB53" s="203">
        <v>0</v>
      </c>
      <c r="AC53" s="203">
        <v>12</v>
      </c>
      <c r="AD53" s="203">
        <v>0</v>
      </c>
      <c r="AE53" s="203">
        <v>0</v>
      </c>
      <c r="AF53" s="203">
        <v>0</v>
      </c>
      <c r="AG53" s="203">
        <v>23.14</v>
      </c>
      <c r="AH53" s="203">
        <v>0</v>
      </c>
      <c r="AI53" s="203">
        <v>6</v>
      </c>
      <c r="AJ53" s="203">
        <v>0</v>
      </c>
      <c r="AK53" s="203">
        <v>69.599999999999994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17.7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2.86</v>
      </c>
      <c r="L54" s="203">
        <v>335.49</v>
      </c>
      <c r="M54" s="203">
        <v>0</v>
      </c>
      <c r="N54" s="203">
        <v>35.14</v>
      </c>
      <c r="O54" s="203">
        <v>0</v>
      </c>
      <c r="P54" s="203">
        <v>37.36</v>
      </c>
      <c r="Q54" s="203">
        <v>6.49</v>
      </c>
      <c r="R54" s="203">
        <v>13.01</v>
      </c>
      <c r="S54" s="203">
        <v>8.1</v>
      </c>
      <c r="T54" s="203">
        <v>0</v>
      </c>
      <c r="U54" s="203">
        <v>50.86</v>
      </c>
      <c r="V54" s="203">
        <v>5.57</v>
      </c>
      <c r="W54" s="203">
        <v>10.36</v>
      </c>
      <c r="X54" s="203">
        <v>43.89</v>
      </c>
      <c r="Y54" s="203">
        <v>0</v>
      </c>
      <c r="Z54" s="203">
        <v>60.13</v>
      </c>
      <c r="AA54" s="203">
        <v>20.22</v>
      </c>
      <c r="AB54" s="203">
        <v>0</v>
      </c>
      <c r="AC54" s="203">
        <v>12</v>
      </c>
      <c r="AD54" s="203">
        <v>0</v>
      </c>
      <c r="AE54" s="203">
        <v>0</v>
      </c>
      <c r="AF54" s="203">
        <v>0</v>
      </c>
      <c r="AG54" s="203">
        <v>23.14</v>
      </c>
      <c r="AH54" s="203">
        <v>0</v>
      </c>
      <c r="AI54" s="203">
        <v>6</v>
      </c>
      <c r="AJ54" s="203">
        <v>0</v>
      </c>
      <c r="AK54" s="203">
        <v>69.599999999999994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17.7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2.86</v>
      </c>
      <c r="L55" s="203">
        <v>274.42</v>
      </c>
      <c r="M55" s="203">
        <v>0</v>
      </c>
      <c r="N55" s="203">
        <v>35.14</v>
      </c>
      <c r="O55" s="203">
        <v>0</v>
      </c>
      <c r="P55" s="203">
        <v>37.36</v>
      </c>
      <c r="Q55" s="203">
        <v>6.48</v>
      </c>
      <c r="R55" s="203">
        <v>12.62</v>
      </c>
      <c r="S55" s="203">
        <v>7.85</v>
      </c>
      <c r="T55" s="203">
        <v>0</v>
      </c>
      <c r="U55" s="203">
        <v>50.86</v>
      </c>
      <c r="V55" s="203">
        <v>5.4</v>
      </c>
      <c r="W55" s="203">
        <v>10.35</v>
      </c>
      <c r="X55" s="203">
        <v>43.88</v>
      </c>
      <c r="Y55" s="203">
        <v>0</v>
      </c>
      <c r="Z55" s="203">
        <v>60.13</v>
      </c>
      <c r="AA55" s="203">
        <v>20.22</v>
      </c>
      <c r="AB55" s="203">
        <v>0</v>
      </c>
      <c r="AC55" s="203">
        <v>12</v>
      </c>
      <c r="AD55" s="203">
        <v>0</v>
      </c>
      <c r="AE55" s="203">
        <v>0</v>
      </c>
      <c r="AF55" s="203">
        <v>0</v>
      </c>
      <c r="AG55" s="203">
        <v>23.14</v>
      </c>
      <c r="AH55" s="203">
        <v>0</v>
      </c>
      <c r="AI55" s="203">
        <v>6</v>
      </c>
      <c r="AJ55" s="203">
        <v>0</v>
      </c>
      <c r="AK55" s="203">
        <v>69.599999999999994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17.7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2.86</v>
      </c>
      <c r="L56" s="203">
        <v>273.5</v>
      </c>
      <c r="M56" s="203">
        <v>0</v>
      </c>
      <c r="N56" s="203">
        <v>35.14</v>
      </c>
      <c r="O56" s="203">
        <v>0</v>
      </c>
      <c r="P56" s="203">
        <v>37.36</v>
      </c>
      <c r="Q56" s="203">
        <v>6.48</v>
      </c>
      <c r="R56" s="203">
        <v>12.62</v>
      </c>
      <c r="S56" s="203">
        <v>7.85</v>
      </c>
      <c r="T56" s="203">
        <v>0</v>
      </c>
      <c r="U56" s="203">
        <v>50.86</v>
      </c>
      <c r="V56" s="203">
        <v>5.4</v>
      </c>
      <c r="W56" s="203">
        <v>10.35</v>
      </c>
      <c r="X56" s="203">
        <v>43.88</v>
      </c>
      <c r="Y56" s="203">
        <v>0</v>
      </c>
      <c r="Z56" s="203">
        <v>60.13</v>
      </c>
      <c r="AA56" s="203">
        <v>20.22</v>
      </c>
      <c r="AB56" s="203">
        <v>0</v>
      </c>
      <c r="AC56" s="203">
        <v>12</v>
      </c>
      <c r="AD56" s="203">
        <v>0</v>
      </c>
      <c r="AE56" s="203">
        <v>0</v>
      </c>
      <c r="AF56" s="203">
        <v>0</v>
      </c>
      <c r="AG56" s="203">
        <v>23.14</v>
      </c>
      <c r="AH56" s="203">
        <v>0</v>
      </c>
      <c r="AI56" s="203">
        <v>6</v>
      </c>
      <c r="AJ56" s="203">
        <v>0</v>
      </c>
      <c r="AK56" s="203">
        <v>69.599999999999994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17.7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2.86</v>
      </c>
      <c r="L57" s="203">
        <v>312.22000000000003</v>
      </c>
      <c r="M57" s="203">
        <v>0</v>
      </c>
      <c r="N57" s="203">
        <v>35.14</v>
      </c>
      <c r="O57" s="203">
        <v>0</v>
      </c>
      <c r="P57" s="203">
        <v>37.36</v>
      </c>
      <c r="Q57" s="203">
        <v>6.48</v>
      </c>
      <c r="R57" s="203">
        <v>12.62</v>
      </c>
      <c r="S57" s="203">
        <v>7.85</v>
      </c>
      <c r="T57" s="203">
        <v>0</v>
      </c>
      <c r="U57" s="203">
        <v>50.86</v>
      </c>
      <c r="V57" s="203">
        <v>5.4</v>
      </c>
      <c r="W57" s="203">
        <v>10.35</v>
      </c>
      <c r="X57" s="203">
        <v>43.88</v>
      </c>
      <c r="Y57" s="203">
        <v>0</v>
      </c>
      <c r="Z57" s="203">
        <v>60.13</v>
      </c>
      <c r="AA57" s="203">
        <v>20.22</v>
      </c>
      <c r="AB57" s="203">
        <v>0</v>
      </c>
      <c r="AC57" s="203">
        <v>12</v>
      </c>
      <c r="AD57" s="203">
        <v>0</v>
      </c>
      <c r="AE57" s="203">
        <v>0</v>
      </c>
      <c r="AF57" s="203">
        <v>0</v>
      </c>
      <c r="AG57" s="203">
        <v>23.14</v>
      </c>
      <c r="AH57" s="203">
        <v>0</v>
      </c>
      <c r="AI57" s="203">
        <v>6</v>
      </c>
      <c r="AJ57" s="203">
        <v>0</v>
      </c>
      <c r="AK57" s="203">
        <v>69.599999999999994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17.7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2.86</v>
      </c>
      <c r="L58" s="203">
        <v>369.42</v>
      </c>
      <c r="M58" s="203">
        <v>0</v>
      </c>
      <c r="N58" s="203">
        <v>35.14</v>
      </c>
      <c r="O58" s="203">
        <v>0</v>
      </c>
      <c r="P58" s="203">
        <v>37.36</v>
      </c>
      <c r="Q58" s="203">
        <v>6.48</v>
      </c>
      <c r="R58" s="203">
        <v>12.62</v>
      </c>
      <c r="S58" s="203">
        <v>7.85</v>
      </c>
      <c r="T58" s="203">
        <v>0</v>
      </c>
      <c r="U58" s="203">
        <v>50.86</v>
      </c>
      <c r="V58" s="203">
        <v>5.4</v>
      </c>
      <c r="W58" s="203">
        <v>10.35</v>
      </c>
      <c r="X58" s="203">
        <v>43.88</v>
      </c>
      <c r="Y58" s="203">
        <v>0</v>
      </c>
      <c r="Z58" s="203">
        <v>60.13</v>
      </c>
      <c r="AA58" s="203">
        <v>20.22</v>
      </c>
      <c r="AB58" s="203">
        <v>0</v>
      </c>
      <c r="AC58" s="203">
        <v>12</v>
      </c>
      <c r="AD58" s="203">
        <v>0</v>
      </c>
      <c r="AE58" s="203">
        <v>0</v>
      </c>
      <c r="AF58" s="203">
        <v>0</v>
      </c>
      <c r="AG58" s="203">
        <v>23.14</v>
      </c>
      <c r="AH58" s="203">
        <v>0</v>
      </c>
      <c r="AI58" s="203">
        <v>6</v>
      </c>
      <c r="AJ58" s="203">
        <v>0</v>
      </c>
      <c r="AK58" s="203">
        <v>69.599999999999994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17.7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2.86</v>
      </c>
      <c r="L59" s="203">
        <v>404.33</v>
      </c>
      <c r="M59" s="203">
        <v>0</v>
      </c>
      <c r="N59" s="203">
        <v>35.14</v>
      </c>
      <c r="O59" s="203">
        <v>0</v>
      </c>
      <c r="P59" s="203">
        <v>37.36</v>
      </c>
      <c r="Q59" s="203">
        <v>6.49</v>
      </c>
      <c r="R59" s="203">
        <v>12.61</v>
      </c>
      <c r="S59" s="203">
        <v>7.85</v>
      </c>
      <c r="T59" s="203">
        <v>0</v>
      </c>
      <c r="U59" s="203">
        <v>50.86</v>
      </c>
      <c r="V59" s="203">
        <v>5.4</v>
      </c>
      <c r="W59" s="203">
        <v>10.35</v>
      </c>
      <c r="X59" s="203">
        <v>43.88</v>
      </c>
      <c r="Y59" s="203">
        <v>0</v>
      </c>
      <c r="Z59" s="203">
        <v>60.12</v>
      </c>
      <c r="AA59" s="203">
        <v>20.23</v>
      </c>
      <c r="AB59" s="203">
        <v>0</v>
      </c>
      <c r="AC59" s="203">
        <v>12</v>
      </c>
      <c r="AD59" s="203">
        <v>0</v>
      </c>
      <c r="AE59" s="203">
        <v>0</v>
      </c>
      <c r="AF59" s="203">
        <v>0</v>
      </c>
      <c r="AG59" s="203">
        <v>23.14</v>
      </c>
      <c r="AH59" s="203">
        <v>0</v>
      </c>
      <c r="AI59" s="203">
        <v>6</v>
      </c>
      <c r="AJ59" s="203">
        <v>0</v>
      </c>
      <c r="AK59" s="203">
        <v>69.599999999999994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17.7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2.86</v>
      </c>
      <c r="L60" s="203">
        <v>396.57</v>
      </c>
      <c r="M60" s="203">
        <v>0</v>
      </c>
      <c r="N60" s="203">
        <v>35.14</v>
      </c>
      <c r="O60" s="203">
        <v>0</v>
      </c>
      <c r="P60" s="203">
        <v>37.36</v>
      </c>
      <c r="Q60" s="203">
        <v>6.49</v>
      </c>
      <c r="R60" s="203">
        <v>12.61</v>
      </c>
      <c r="S60" s="203">
        <v>7.85</v>
      </c>
      <c r="T60" s="203">
        <v>0</v>
      </c>
      <c r="U60" s="203">
        <v>50.86</v>
      </c>
      <c r="V60" s="203">
        <v>5.4</v>
      </c>
      <c r="W60" s="203">
        <v>10.35</v>
      </c>
      <c r="X60" s="203">
        <v>43.88</v>
      </c>
      <c r="Y60" s="203">
        <v>0</v>
      </c>
      <c r="Z60" s="203">
        <v>60.12</v>
      </c>
      <c r="AA60" s="203">
        <v>20.23</v>
      </c>
      <c r="AB60" s="203">
        <v>0</v>
      </c>
      <c r="AC60" s="203">
        <v>12</v>
      </c>
      <c r="AD60" s="203">
        <v>0</v>
      </c>
      <c r="AE60" s="203">
        <v>0</v>
      </c>
      <c r="AF60" s="203">
        <v>0</v>
      </c>
      <c r="AG60" s="203">
        <v>23.14</v>
      </c>
      <c r="AH60" s="203">
        <v>0</v>
      </c>
      <c r="AI60" s="203">
        <v>6</v>
      </c>
      <c r="AJ60" s="203">
        <v>0</v>
      </c>
      <c r="AK60" s="203">
        <v>69.599999999999994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17.7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2.86</v>
      </c>
      <c r="L61" s="203">
        <v>418.87</v>
      </c>
      <c r="M61" s="203">
        <v>0</v>
      </c>
      <c r="N61" s="203">
        <v>35.14</v>
      </c>
      <c r="O61" s="203">
        <v>0</v>
      </c>
      <c r="P61" s="203">
        <v>37.36</v>
      </c>
      <c r="Q61" s="203">
        <v>6.49</v>
      </c>
      <c r="R61" s="203">
        <v>12.61</v>
      </c>
      <c r="S61" s="203">
        <v>7.85</v>
      </c>
      <c r="T61" s="203">
        <v>0</v>
      </c>
      <c r="U61" s="203">
        <v>50.86</v>
      </c>
      <c r="V61" s="203">
        <v>5.4</v>
      </c>
      <c r="W61" s="203">
        <v>10.35</v>
      </c>
      <c r="X61" s="203">
        <v>43.88</v>
      </c>
      <c r="Y61" s="203">
        <v>0</v>
      </c>
      <c r="Z61" s="203">
        <v>60.12</v>
      </c>
      <c r="AA61" s="203">
        <v>20.23</v>
      </c>
      <c r="AB61" s="203">
        <v>0</v>
      </c>
      <c r="AC61" s="203">
        <v>12</v>
      </c>
      <c r="AD61" s="203">
        <v>0</v>
      </c>
      <c r="AE61" s="203">
        <v>0</v>
      </c>
      <c r="AF61" s="203">
        <v>0</v>
      </c>
      <c r="AG61" s="203">
        <v>23.14</v>
      </c>
      <c r="AH61" s="203">
        <v>0</v>
      </c>
      <c r="AI61" s="203">
        <v>5.79</v>
      </c>
      <c r="AJ61" s="203">
        <v>0</v>
      </c>
      <c r="AK61" s="203">
        <v>69.599999999999994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17.7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2.86</v>
      </c>
      <c r="L62" s="203">
        <v>407.24</v>
      </c>
      <c r="M62" s="203">
        <v>0</v>
      </c>
      <c r="N62" s="203">
        <v>35.14</v>
      </c>
      <c r="O62" s="203">
        <v>0</v>
      </c>
      <c r="P62" s="203">
        <v>37.36</v>
      </c>
      <c r="Q62" s="203">
        <v>6.49</v>
      </c>
      <c r="R62" s="203">
        <v>12.61</v>
      </c>
      <c r="S62" s="203">
        <v>7.85</v>
      </c>
      <c r="T62" s="203">
        <v>0</v>
      </c>
      <c r="U62" s="203">
        <v>50.86</v>
      </c>
      <c r="V62" s="203">
        <v>5.4</v>
      </c>
      <c r="W62" s="203">
        <v>10.35</v>
      </c>
      <c r="X62" s="203">
        <v>43.88</v>
      </c>
      <c r="Y62" s="203">
        <v>0</v>
      </c>
      <c r="Z62" s="203">
        <v>60.12</v>
      </c>
      <c r="AA62" s="203">
        <v>20.23</v>
      </c>
      <c r="AB62" s="203">
        <v>0</v>
      </c>
      <c r="AC62" s="203">
        <v>12</v>
      </c>
      <c r="AD62" s="203">
        <v>0</v>
      </c>
      <c r="AE62" s="203">
        <v>0</v>
      </c>
      <c r="AF62" s="203">
        <v>0</v>
      </c>
      <c r="AG62" s="203">
        <v>23.14</v>
      </c>
      <c r="AH62" s="203">
        <v>0</v>
      </c>
      <c r="AI62" s="203">
        <v>6</v>
      </c>
      <c r="AJ62" s="203">
        <v>0</v>
      </c>
      <c r="AK62" s="203">
        <v>69.599999999999994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17.7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2.86</v>
      </c>
      <c r="L63" s="203">
        <v>413.05</v>
      </c>
      <c r="M63" s="203">
        <v>0</v>
      </c>
      <c r="N63" s="203">
        <v>35.14</v>
      </c>
      <c r="O63" s="203">
        <v>0</v>
      </c>
      <c r="P63" s="203">
        <v>37.36</v>
      </c>
      <c r="Q63" s="203">
        <v>6.49</v>
      </c>
      <c r="R63" s="203">
        <v>12.61</v>
      </c>
      <c r="S63" s="203">
        <v>7.85</v>
      </c>
      <c r="T63" s="203">
        <v>0</v>
      </c>
      <c r="U63" s="203">
        <v>50.86</v>
      </c>
      <c r="V63" s="203">
        <v>5.4</v>
      </c>
      <c r="W63" s="203">
        <v>10.35</v>
      </c>
      <c r="X63" s="203">
        <v>43.88</v>
      </c>
      <c r="Y63" s="203">
        <v>0</v>
      </c>
      <c r="Z63" s="203">
        <v>60.12</v>
      </c>
      <c r="AA63" s="203">
        <v>20.23</v>
      </c>
      <c r="AB63" s="203">
        <v>0</v>
      </c>
      <c r="AC63" s="203">
        <v>12</v>
      </c>
      <c r="AD63" s="203">
        <v>0</v>
      </c>
      <c r="AE63" s="203">
        <v>0</v>
      </c>
      <c r="AF63" s="203">
        <v>0</v>
      </c>
      <c r="AG63" s="203">
        <v>23.14</v>
      </c>
      <c r="AH63" s="203">
        <v>0</v>
      </c>
      <c r="AI63" s="203">
        <v>6</v>
      </c>
      <c r="AJ63" s="203">
        <v>0</v>
      </c>
      <c r="AK63" s="203">
        <v>69.599999999999994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17.7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2.86</v>
      </c>
      <c r="L64" s="203">
        <v>408.21</v>
      </c>
      <c r="M64" s="203">
        <v>0</v>
      </c>
      <c r="N64" s="203">
        <v>35.14</v>
      </c>
      <c r="O64" s="203">
        <v>0</v>
      </c>
      <c r="P64" s="203">
        <v>37.36</v>
      </c>
      <c r="Q64" s="203">
        <v>6.49</v>
      </c>
      <c r="R64" s="203">
        <v>12.61</v>
      </c>
      <c r="S64" s="203">
        <v>7.85</v>
      </c>
      <c r="T64" s="203">
        <v>0</v>
      </c>
      <c r="U64" s="203">
        <v>50.86</v>
      </c>
      <c r="V64" s="203">
        <v>5.4</v>
      </c>
      <c r="W64" s="203">
        <v>10.35</v>
      </c>
      <c r="X64" s="203">
        <v>43.88</v>
      </c>
      <c r="Y64" s="203">
        <v>0</v>
      </c>
      <c r="Z64" s="203">
        <v>60.12</v>
      </c>
      <c r="AA64" s="203">
        <v>20.23</v>
      </c>
      <c r="AB64" s="203">
        <v>0</v>
      </c>
      <c r="AC64" s="203">
        <v>12</v>
      </c>
      <c r="AD64" s="203">
        <v>0</v>
      </c>
      <c r="AE64" s="203">
        <v>0</v>
      </c>
      <c r="AF64" s="203">
        <v>0</v>
      </c>
      <c r="AG64" s="203">
        <v>23.14</v>
      </c>
      <c r="AH64" s="203">
        <v>0</v>
      </c>
      <c r="AI64" s="203">
        <v>6</v>
      </c>
      <c r="AJ64" s="203">
        <v>0</v>
      </c>
      <c r="AK64" s="203">
        <v>69.599999999999994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17.7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2.86</v>
      </c>
      <c r="L65" s="203">
        <v>406.27</v>
      </c>
      <c r="M65" s="203">
        <v>0</v>
      </c>
      <c r="N65" s="203">
        <v>35.14</v>
      </c>
      <c r="O65" s="203">
        <v>0</v>
      </c>
      <c r="P65" s="203">
        <v>37.36</v>
      </c>
      <c r="Q65" s="203">
        <v>6.49</v>
      </c>
      <c r="R65" s="203">
        <v>12.61</v>
      </c>
      <c r="S65" s="203">
        <v>7.85</v>
      </c>
      <c r="T65" s="203">
        <v>0</v>
      </c>
      <c r="U65" s="203">
        <v>50.86</v>
      </c>
      <c r="V65" s="203">
        <v>5.4</v>
      </c>
      <c r="W65" s="203">
        <v>10.35</v>
      </c>
      <c r="X65" s="203">
        <v>43.88</v>
      </c>
      <c r="Y65" s="203">
        <v>0</v>
      </c>
      <c r="Z65" s="203">
        <v>60.12</v>
      </c>
      <c r="AA65" s="203">
        <v>20.23</v>
      </c>
      <c r="AB65" s="203">
        <v>0</v>
      </c>
      <c r="AC65" s="203">
        <v>12</v>
      </c>
      <c r="AD65" s="203">
        <v>0</v>
      </c>
      <c r="AE65" s="203">
        <v>0</v>
      </c>
      <c r="AF65" s="203">
        <v>0</v>
      </c>
      <c r="AG65" s="203">
        <v>23.14</v>
      </c>
      <c r="AH65" s="203">
        <v>0</v>
      </c>
      <c r="AI65" s="203">
        <v>6</v>
      </c>
      <c r="AJ65" s="203">
        <v>0</v>
      </c>
      <c r="AK65" s="203">
        <v>69.599999999999994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17.7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2.86</v>
      </c>
      <c r="L66" s="203">
        <v>415.96</v>
      </c>
      <c r="M66" s="203">
        <v>0</v>
      </c>
      <c r="N66" s="203">
        <v>35.14</v>
      </c>
      <c r="O66" s="203">
        <v>0</v>
      </c>
      <c r="P66" s="203">
        <v>37.36</v>
      </c>
      <c r="Q66" s="203">
        <v>6.49</v>
      </c>
      <c r="R66" s="203">
        <v>12.61</v>
      </c>
      <c r="S66" s="203">
        <v>7.85</v>
      </c>
      <c r="T66" s="203">
        <v>0</v>
      </c>
      <c r="U66" s="203">
        <v>50.86</v>
      </c>
      <c r="V66" s="203">
        <v>5.4</v>
      </c>
      <c r="W66" s="203">
        <v>10.35</v>
      </c>
      <c r="X66" s="203">
        <v>43.88</v>
      </c>
      <c r="Y66" s="203">
        <v>0</v>
      </c>
      <c r="Z66" s="203">
        <v>60.12</v>
      </c>
      <c r="AA66" s="203">
        <v>20.23</v>
      </c>
      <c r="AB66" s="203">
        <v>0</v>
      </c>
      <c r="AC66" s="203">
        <v>12</v>
      </c>
      <c r="AD66" s="203">
        <v>0</v>
      </c>
      <c r="AE66" s="203">
        <v>0</v>
      </c>
      <c r="AF66" s="203">
        <v>0</v>
      </c>
      <c r="AG66" s="203">
        <v>23.14</v>
      </c>
      <c r="AH66" s="203">
        <v>0</v>
      </c>
      <c r="AI66" s="203">
        <v>6</v>
      </c>
      <c r="AJ66" s="203">
        <v>0</v>
      </c>
      <c r="AK66" s="203">
        <v>69.599999999999994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17.7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2.86</v>
      </c>
      <c r="L67" s="203">
        <v>446.92</v>
      </c>
      <c r="M67" s="203">
        <v>0</v>
      </c>
      <c r="N67" s="203">
        <v>35.14</v>
      </c>
      <c r="O67" s="203">
        <v>0</v>
      </c>
      <c r="P67" s="203">
        <v>37.36</v>
      </c>
      <c r="Q67" s="203">
        <v>6.49</v>
      </c>
      <c r="R67" s="203">
        <v>12.61</v>
      </c>
      <c r="S67" s="203">
        <v>7.85</v>
      </c>
      <c r="T67" s="203">
        <v>0</v>
      </c>
      <c r="U67" s="203">
        <v>50.86</v>
      </c>
      <c r="V67" s="203">
        <v>5.4</v>
      </c>
      <c r="W67" s="203">
        <v>10.35</v>
      </c>
      <c r="X67" s="203">
        <v>43.88</v>
      </c>
      <c r="Y67" s="203">
        <v>0</v>
      </c>
      <c r="Z67" s="203">
        <v>60.12</v>
      </c>
      <c r="AA67" s="203">
        <v>20.23</v>
      </c>
      <c r="AB67" s="203">
        <v>0</v>
      </c>
      <c r="AC67" s="203">
        <v>12</v>
      </c>
      <c r="AD67" s="203">
        <v>0</v>
      </c>
      <c r="AE67" s="203">
        <v>0</v>
      </c>
      <c r="AF67" s="203">
        <v>0</v>
      </c>
      <c r="AG67" s="203">
        <v>23.14</v>
      </c>
      <c r="AH67" s="203">
        <v>0</v>
      </c>
      <c r="AI67" s="203">
        <v>5.79</v>
      </c>
      <c r="AJ67" s="203">
        <v>0</v>
      </c>
      <c r="AK67" s="203">
        <v>69.599999999999994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17.7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2.86</v>
      </c>
      <c r="L68" s="203">
        <v>446.92</v>
      </c>
      <c r="M68" s="203">
        <v>0</v>
      </c>
      <c r="N68" s="203">
        <v>35.14</v>
      </c>
      <c r="O68" s="203">
        <v>0</v>
      </c>
      <c r="P68" s="203">
        <v>37.36</v>
      </c>
      <c r="Q68" s="203">
        <v>6.49</v>
      </c>
      <c r="R68" s="203">
        <v>12.61</v>
      </c>
      <c r="S68" s="203">
        <v>7.85</v>
      </c>
      <c r="T68" s="203">
        <v>0</v>
      </c>
      <c r="U68" s="203">
        <v>50.86</v>
      </c>
      <c r="V68" s="203">
        <v>5.4</v>
      </c>
      <c r="W68" s="203">
        <v>10.35</v>
      </c>
      <c r="X68" s="203">
        <v>43.88</v>
      </c>
      <c r="Y68" s="203">
        <v>0</v>
      </c>
      <c r="Z68" s="203">
        <v>60.12</v>
      </c>
      <c r="AA68" s="203">
        <v>20.23</v>
      </c>
      <c r="AB68" s="203">
        <v>0</v>
      </c>
      <c r="AC68" s="203">
        <v>12</v>
      </c>
      <c r="AD68" s="203">
        <v>0</v>
      </c>
      <c r="AE68" s="203">
        <v>0</v>
      </c>
      <c r="AF68" s="203">
        <v>0</v>
      </c>
      <c r="AG68" s="203">
        <v>23.14</v>
      </c>
      <c r="AH68" s="203">
        <v>0</v>
      </c>
      <c r="AI68" s="203">
        <v>6</v>
      </c>
      <c r="AJ68" s="203">
        <v>0</v>
      </c>
      <c r="AK68" s="203">
        <v>69.599999999999994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17.7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2.86</v>
      </c>
      <c r="L69" s="203">
        <v>446.92</v>
      </c>
      <c r="M69" s="203">
        <v>0</v>
      </c>
      <c r="N69" s="203">
        <v>35.14</v>
      </c>
      <c r="O69" s="203">
        <v>0</v>
      </c>
      <c r="P69" s="203">
        <v>37.36</v>
      </c>
      <c r="Q69" s="203">
        <v>6.49</v>
      </c>
      <c r="R69" s="203">
        <v>12.61</v>
      </c>
      <c r="S69" s="203">
        <v>7.85</v>
      </c>
      <c r="T69" s="203">
        <v>0</v>
      </c>
      <c r="U69" s="203">
        <v>50.86</v>
      </c>
      <c r="V69" s="203">
        <v>5.4</v>
      </c>
      <c r="W69" s="203">
        <v>10.35</v>
      </c>
      <c r="X69" s="203">
        <v>43.88</v>
      </c>
      <c r="Y69" s="203">
        <v>0</v>
      </c>
      <c r="Z69" s="203">
        <v>60.12</v>
      </c>
      <c r="AA69" s="203">
        <v>20.23</v>
      </c>
      <c r="AB69" s="203">
        <v>0</v>
      </c>
      <c r="AC69" s="203">
        <v>12</v>
      </c>
      <c r="AD69" s="203">
        <v>0</v>
      </c>
      <c r="AE69" s="203">
        <v>0</v>
      </c>
      <c r="AF69" s="203">
        <v>0</v>
      </c>
      <c r="AG69" s="203">
        <v>23.14</v>
      </c>
      <c r="AH69" s="203">
        <v>0</v>
      </c>
      <c r="AI69" s="203">
        <v>6</v>
      </c>
      <c r="AJ69" s="203">
        <v>0</v>
      </c>
      <c r="AK69" s="203">
        <v>69.599999999999994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17.7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2.86</v>
      </c>
      <c r="L70" s="203">
        <v>446.92</v>
      </c>
      <c r="M70" s="203">
        <v>0</v>
      </c>
      <c r="N70" s="203">
        <v>35.14</v>
      </c>
      <c r="O70" s="203">
        <v>0</v>
      </c>
      <c r="P70" s="203">
        <v>37.36</v>
      </c>
      <c r="Q70" s="203">
        <v>6.49</v>
      </c>
      <c r="R70" s="203">
        <v>12.61</v>
      </c>
      <c r="S70" s="203">
        <v>7.85</v>
      </c>
      <c r="T70" s="203">
        <v>0</v>
      </c>
      <c r="U70" s="203">
        <v>50.86</v>
      </c>
      <c r="V70" s="203">
        <v>5.4</v>
      </c>
      <c r="W70" s="203">
        <v>10.35</v>
      </c>
      <c r="X70" s="203">
        <v>43.88</v>
      </c>
      <c r="Y70" s="203">
        <v>0</v>
      </c>
      <c r="Z70" s="203">
        <v>60.12</v>
      </c>
      <c r="AA70" s="203">
        <v>20.23</v>
      </c>
      <c r="AB70" s="203">
        <v>0</v>
      </c>
      <c r="AC70" s="203">
        <v>12</v>
      </c>
      <c r="AD70" s="203">
        <v>0</v>
      </c>
      <c r="AE70" s="203">
        <v>0</v>
      </c>
      <c r="AF70" s="203">
        <v>0</v>
      </c>
      <c r="AG70" s="203">
        <v>23.14</v>
      </c>
      <c r="AH70" s="203">
        <v>0</v>
      </c>
      <c r="AI70" s="203">
        <v>6</v>
      </c>
      <c r="AJ70" s="203">
        <v>0</v>
      </c>
      <c r="AK70" s="203">
        <v>69.599999999999994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17.7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2.86</v>
      </c>
      <c r="L71" s="203">
        <v>446.92</v>
      </c>
      <c r="M71" s="203">
        <v>0</v>
      </c>
      <c r="N71" s="203">
        <v>35.14</v>
      </c>
      <c r="O71" s="203">
        <v>0</v>
      </c>
      <c r="P71" s="203">
        <v>37.36</v>
      </c>
      <c r="Q71" s="203">
        <v>6.49</v>
      </c>
      <c r="R71" s="203">
        <v>12.61</v>
      </c>
      <c r="S71" s="203">
        <v>7.85</v>
      </c>
      <c r="T71" s="203">
        <v>0</v>
      </c>
      <c r="U71" s="203">
        <v>50.86</v>
      </c>
      <c r="V71" s="203">
        <v>5.4</v>
      </c>
      <c r="W71" s="203">
        <v>10.35</v>
      </c>
      <c r="X71" s="203">
        <v>43.88</v>
      </c>
      <c r="Y71" s="203">
        <v>0</v>
      </c>
      <c r="Z71" s="203">
        <v>60.12</v>
      </c>
      <c r="AA71" s="203">
        <v>20.23</v>
      </c>
      <c r="AB71" s="203">
        <v>0</v>
      </c>
      <c r="AC71" s="203">
        <v>12</v>
      </c>
      <c r="AD71" s="203">
        <v>0</v>
      </c>
      <c r="AE71" s="203">
        <v>0</v>
      </c>
      <c r="AF71" s="203">
        <v>0</v>
      </c>
      <c r="AG71" s="203">
        <v>23.14</v>
      </c>
      <c r="AH71" s="203">
        <v>0</v>
      </c>
      <c r="AI71" s="203">
        <v>6</v>
      </c>
      <c r="AJ71" s="203">
        <v>0</v>
      </c>
      <c r="AK71" s="203">
        <v>69.599999999999994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17.7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2.86</v>
      </c>
      <c r="L72" s="203">
        <v>446.92</v>
      </c>
      <c r="M72" s="203">
        <v>0</v>
      </c>
      <c r="N72" s="203">
        <v>35.14</v>
      </c>
      <c r="O72" s="203">
        <v>0</v>
      </c>
      <c r="P72" s="203">
        <v>37.36</v>
      </c>
      <c r="Q72" s="203">
        <v>6.49</v>
      </c>
      <c r="R72" s="203">
        <v>12.61</v>
      </c>
      <c r="S72" s="203">
        <v>7.85</v>
      </c>
      <c r="T72" s="203">
        <v>0</v>
      </c>
      <c r="U72" s="203">
        <v>50.86</v>
      </c>
      <c r="V72" s="203">
        <v>5.4</v>
      </c>
      <c r="W72" s="203">
        <v>10.35</v>
      </c>
      <c r="X72" s="203">
        <v>43.88</v>
      </c>
      <c r="Y72" s="203">
        <v>0</v>
      </c>
      <c r="Z72" s="203">
        <v>60.12</v>
      </c>
      <c r="AA72" s="203">
        <v>20.23</v>
      </c>
      <c r="AB72" s="203">
        <v>0</v>
      </c>
      <c r="AC72" s="203">
        <v>12</v>
      </c>
      <c r="AD72" s="203">
        <v>0</v>
      </c>
      <c r="AE72" s="203">
        <v>0</v>
      </c>
      <c r="AF72" s="203">
        <v>0</v>
      </c>
      <c r="AG72" s="203">
        <v>23.14</v>
      </c>
      <c r="AH72" s="203">
        <v>0</v>
      </c>
      <c r="AI72" s="203">
        <v>6</v>
      </c>
      <c r="AJ72" s="203">
        <v>0</v>
      </c>
      <c r="AK72" s="203">
        <v>69.599999999999994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17.7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2.86</v>
      </c>
      <c r="L73" s="203">
        <v>446.92</v>
      </c>
      <c r="M73" s="203">
        <v>0</v>
      </c>
      <c r="N73" s="203">
        <v>35.14</v>
      </c>
      <c r="O73" s="203">
        <v>0</v>
      </c>
      <c r="P73" s="203">
        <v>37.36</v>
      </c>
      <c r="Q73" s="203">
        <v>6.49</v>
      </c>
      <c r="R73" s="203">
        <v>12.61</v>
      </c>
      <c r="S73" s="203">
        <v>7.85</v>
      </c>
      <c r="T73" s="203">
        <v>0</v>
      </c>
      <c r="U73" s="203">
        <v>51.37</v>
      </c>
      <c r="V73" s="203">
        <v>5.4</v>
      </c>
      <c r="W73" s="203">
        <v>10.35</v>
      </c>
      <c r="X73" s="203">
        <v>43.88</v>
      </c>
      <c r="Y73" s="203">
        <v>0</v>
      </c>
      <c r="Z73" s="203">
        <v>60.12</v>
      </c>
      <c r="AA73" s="203">
        <v>20.23</v>
      </c>
      <c r="AB73" s="203">
        <v>0</v>
      </c>
      <c r="AC73" s="203">
        <v>12</v>
      </c>
      <c r="AD73" s="203">
        <v>0</v>
      </c>
      <c r="AE73" s="203">
        <v>0</v>
      </c>
      <c r="AF73" s="203">
        <v>0</v>
      </c>
      <c r="AG73" s="203">
        <v>23.14</v>
      </c>
      <c r="AH73" s="203">
        <v>0</v>
      </c>
      <c r="AI73" s="203">
        <v>5.79</v>
      </c>
      <c r="AJ73" s="203">
        <v>0</v>
      </c>
      <c r="AK73" s="203">
        <v>69.599999999999994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11.83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2.86</v>
      </c>
      <c r="L74" s="203">
        <v>446.92</v>
      </c>
      <c r="M74" s="203">
        <v>0</v>
      </c>
      <c r="N74" s="203">
        <v>35.14</v>
      </c>
      <c r="O74" s="203">
        <v>0</v>
      </c>
      <c r="P74" s="203">
        <v>37.36</v>
      </c>
      <c r="Q74" s="203">
        <v>6.49</v>
      </c>
      <c r="R74" s="203">
        <v>12.61</v>
      </c>
      <c r="S74" s="203">
        <v>7.85</v>
      </c>
      <c r="T74" s="203">
        <v>0</v>
      </c>
      <c r="U74" s="203">
        <v>51.37</v>
      </c>
      <c r="V74" s="203">
        <v>5.4</v>
      </c>
      <c r="W74" s="203">
        <v>10.35</v>
      </c>
      <c r="X74" s="203">
        <v>43.88</v>
      </c>
      <c r="Y74" s="203">
        <v>0</v>
      </c>
      <c r="Z74" s="203">
        <v>60.12</v>
      </c>
      <c r="AA74" s="203">
        <v>20.23</v>
      </c>
      <c r="AB74" s="203">
        <v>0</v>
      </c>
      <c r="AC74" s="203">
        <v>12</v>
      </c>
      <c r="AD74" s="203">
        <v>0</v>
      </c>
      <c r="AE74" s="203">
        <v>0</v>
      </c>
      <c r="AF74" s="203">
        <v>0</v>
      </c>
      <c r="AG74" s="203">
        <v>23.14</v>
      </c>
      <c r="AH74" s="203">
        <v>0</v>
      </c>
      <c r="AI74" s="203">
        <v>6</v>
      </c>
      <c r="AJ74" s="203">
        <v>0</v>
      </c>
      <c r="AK74" s="203">
        <v>69.599999999999994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7.71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2.86</v>
      </c>
      <c r="L75" s="203">
        <v>446.92</v>
      </c>
      <c r="M75" s="203">
        <v>0</v>
      </c>
      <c r="N75" s="203">
        <v>35.14</v>
      </c>
      <c r="O75" s="203">
        <v>0</v>
      </c>
      <c r="P75" s="203">
        <v>37.36</v>
      </c>
      <c r="Q75" s="203">
        <v>6.49</v>
      </c>
      <c r="R75" s="203">
        <v>12.61</v>
      </c>
      <c r="S75" s="203">
        <v>7.85</v>
      </c>
      <c r="T75" s="203">
        <v>0</v>
      </c>
      <c r="U75" s="203">
        <v>51.37</v>
      </c>
      <c r="V75" s="203">
        <v>5.4</v>
      </c>
      <c r="W75" s="203">
        <v>10.35</v>
      </c>
      <c r="X75" s="203">
        <v>43.88</v>
      </c>
      <c r="Y75" s="203">
        <v>0</v>
      </c>
      <c r="Z75" s="203">
        <v>66.8</v>
      </c>
      <c r="AA75" s="203">
        <v>20.23</v>
      </c>
      <c r="AB75" s="203">
        <v>0</v>
      </c>
      <c r="AC75" s="203">
        <v>12</v>
      </c>
      <c r="AD75" s="203">
        <v>0</v>
      </c>
      <c r="AE75" s="203">
        <v>0</v>
      </c>
      <c r="AF75" s="203">
        <v>0</v>
      </c>
      <c r="AG75" s="203">
        <v>23.14</v>
      </c>
      <c r="AH75" s="203">
        <v>0</v>
      </c>
      <c r="AI75" s="203">
        <v>6</v>
      </c>
      <c r="AJ75" s="203">
        <v>0</v>
      </c>
      <c r="AK75" s="203">
        <v>69.599999999999994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2.86</v>
      </c>
      <c r="L76" s="203">
        <v>446.92</v>
      </c>
      <c r="M76" s="203">
        <v>0</v>
      </c>
      <c r="N76" s="203">
        <v>35.14</v>
      </c>
      <c r="O76" s="203">
        <v>0</v>
      </c>
      <c r="P76" s="203">
        <v>37.36</v>
      </c>
      <c r="Q76" s="203">
        <v>6.49</v>
      </c>
      <c r="R76" s="203">
        <v>12.61</v>
      </c>
      <c r="S76" s="203">
        <v>7.85</v>
      </c>
      <c r="T76" s="203">
        <v>0</v>
      </c>
      <c r="U76" s="203">
        <v>51.37</v>
      </c>
      <c r="V76" s="203">
        <v>5.4</v>
      </c>
      <c r="W76" s="203">
        <v>10.35</v>
      </c>
      <c r="X76" s="203">
        <v>43.88</v>
      </c>
      <c r="Y76" s="203">
        <v>0</v>
      </c>
      <c r="Z76" s="203">
        <v>66.8</v>
      </c>
      <c r="AA76" s="203">
        <v>20.23</v>
      </c>
      <c r="AB76" s="203">
        <v>0</v>
      </c>
      <c r="AC76" s="203">
        <v>12</v>
      </c>
      <c r="AD76" s="203">
        <v>0</v>
      </c>
      <c r="AE76" s="203">
        <v>0</v>
      </c>
      <c r="AF76" s="203">
        <v>0</v>
      </c>
      <c r="AG76" s="203">
        <v>23.14</v>
      </c>
      <c r="AH76" s="203">
        <v>0</v>
      </c>
      <c r="AI76" s="203">
        <v>6</v>
      </c>
      <c r="AJ76" s="203">
        <v>0</v>
      </c>
      <c r="AK76" s="203">
        <v>69.599999999999994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2.86</v>
      </c>
      <c r="L77" s="203">
        <v>446.92</v>
      </c>
      <c r="M77" s="203">
        <v>0</v>
      </c>
      <c r="N77" s="203">
        <v>35.14</v>
      </c>
      <c r="O77" s="203">
        <v>0</v>
      </c>
      <c r="P77" s="203">
        <v>37.36</v>
      </c>
      <c r="Q77" s="203">
        <v>6.49</v>
      </c>
      <c r="R77" s="203">
        <v>12.61</v>
      </c>
      <c r="S77" s="203">
        <v>7.85</v>
      </c>
      <c r="T77" s="203">
        <v>0</v>
      </c>
      <c r="U77" s="203">
        <v>51.37</v>
      </c>
      <c r="V77" s="203">
        <v>5.4</v>
      </c>
      <c r="W77" s="203">
        <v>10.35</v>
      </c>
      <c r="X77" s="203">
        <v>43.88</v>
      </c>
      <c r="Y77" s="203">
        <v>0</v>
      </c>
      <c r="Z77" s="203">
        <v>66.8</v>
      </c>
      <c r="AA77" s="203">
        <v>20.23</v>
      </c>
      <c r="AB77" s="203">
        <v>0</v>
      </c>
      <c r="AC77" s="203">
        <v>12</v>
      </c>
      <c r="AD77" s="203">
        <v>0</v>
      </c>
      <c r="AE77" s="203">
        <v>0</v>
      </c>
      <c r="AF77" s="203">
        <v>0</v>
      </c>
      <c r="AG77" s="203">
        <v>23.14</v>
      </c>
      <c r="AH77" s="203">
        <v>0</v>
      </c>
      <c r="AI77" s="203">
        <v>6</v>
      </c>
      <c r="AJ77" s="203">
        <v>0</v>
      </c>
      <c r="AK77" s="203">
        <v>69.599999999999994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2.86</v>
      </c>
      <c r="L78" s="203">
        <v>446.92</v>
      </c>
      <c r="M78" s="203">
        <v>0</v>
      </c>
      <c r="N78" s="203">
        <v>35.14</v>
      </c>
      <c r="O78" s="203">
        <v>0</v>
      </c>
      <c r="P78" s="203">
        <v>37.36</v>
      </c>
      <c r="Q78" s="203">
        <v>6.49</v>
      </c>
      <c r="R78" s="203">
        <v>12.61</v>
      </c>
      <c r="S78" s="203">
        <v>7.85</v>
      </c>
      <c r="T78" s="203">
        <v>0</v>
      </c>
      <c r="U78" s="203">
        <v>51.37</v>
      </c>
      <c r="V78" s="203">
        <v>5.4</v>
      </c>
      <c r="W78" s="203">
        <v>10.35</v>
      </c>
      <c r="X78" s="203">
        <v>43.88</v>
      </c>
      <c r="Y78" s="203">
        <v>0</v>
      </c>
      <c r="Z78" s="203">
        <v>66.8</v>
      </c>
      <c r="AA78" s="203">
        <v>20.23</v>
      </c>
      <c r="AB78" s="203">
        <v>0</v>
      </c>
      <c r="AC78" s="203">
        <v>12</v>
      </c>
      <c r="AD78" s="203">
        <v>0</v>
      </c>
      <c r="AE78" s="203">
        <v>0</v>
      </c>
      <c r="AF78" s="203">
        <v>0</v>
      </c>
      <c r="AG78" s="203">
        <v>23.14</v>
      </c>
      <c r="AH78" s="203">
        <v>0</v>
      </c>
      <c r="AI78" s="203">
        <v>6</v>
      </c>
      <c r="AJ78" s="203">
        <v>0</v>
      </c>
      <c r="AK78" s="203">
        <v>69.599999999999994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2.86</v>
      </c>
      <c r="L79" s="203">
        <v>446.92</v>
      </c>
      <c r="M79" s="203">
        <v>0</v>
      </c>
      <c r="N79" s="203">
        <v>35.14</v>
      </c>
      <c r="O79" s="203">
        <v>0</v>
      </c>
      <c r="P79" s="203">
        <v>37.36</v>
      </c>
      <c r="Q79" s="203">
        <v>6.49</v>
      </c>
      <c r="R79" s="203">
        <v>12.61</v>
      </c>
      <c r="S79" s="203">
        <v>7.85</v>
      </c>
      <c r="T79" s="203">
        <v>0</v>
      </c>
      <c r="U79" s="203">
        <v>51.37</v>
      </c>
      <c r="V79" s="203">
        <v>5.4</v>
      </c>
      <c r="W79" s="203">
        <v>10.35</v>
      </c>
      <c r="X79" s="203">
        <v>43.88</v>
      </c>
      <c r="Y79" s="203">
        <v>0</v>
      </c>
      <c r="Z79" s="203">
        <v>66.8</v>
      </c>
      <c r="AA79" s="203">
        <v>20.23</v>
      </c>
      <c r="AB79" s="203">
        <v>0</v>
      </c>
      <c r="AC79" s="203">
        <v>12</v>
      </c>
      <c r="AD79" s="203">
        <v>0</v>
      </c>
      <c r="AE79" s="203">
        <v>0</v>
      </c>
      <c r="AF79" s="203">
        <v>0</v>
      </c>
      <c r="AG79" s="203">
        <v>23.14</v>
      </c>
      <c r="AH79" s="203">
        <v>0</v>
      </c>
      <c r="AI79" s="203">
        <v>6</v>
      </c>
      <c r="AJ79" s="203">
        <v>0</v>
      </c>
      <c r="AK79" s="203">
        <v>69.599999999999994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2.86</v>
      </c>
      <c r="L80" s="203">
        <v>446.91</v>
      </c>
      <c r="M80" s="203">
        <v>0</v>
      </c>
      <c r="N80" s="203">
        <v>35.14</v>
      </c>
      <c r="O80" s="203">
        <v>0</v>
      </c>
      <c r="P80" s="203">
        <v>37.36</v>
      </c>
      <c r="Q80" s="203">
        <v>6.49</v>
      </c>
      <c r="R80" s="203">
        <v>12.61</v>
      </c>
      <c r="S80" s="203">
        <v>7.85</v>
      </c>
      <c r="T80" s="203">
        <v>0</v>
      </c>
      <c r="U80" s="203">
        <v>51.37</v>
      </c>
      <c r="V80" s="203">
        <v>5.4</v>
      </c>
      <c r="W80" s="203">
        <v>10.35</v>
      </c>
      <c r="X80" s="203">
        <v>43.88</v>
      </c>
      <c r="Y80" s="203">
        <v>0</v>
      </c>
      <c r="Z80" s="203">
        <v>66.8</v>
      </c>
      <c r="AA80" s="203">
        <v>20.23</v>
      </c>
      <c r="AB80" s="203">
        <v>0</v>
      </c>
      <c r="AC80" s="203">
        <v>12</v>
      </c>
      <c r="AD80" s="203">
        <v>0</v>
      </c>
      <c r="AE80" s="203">
        <v>0</v>
      </c>
      <c r="AF80" s="203">
        <v>0</v>
      </c>
      <c r="AG80" s="203">
        <v>23.14</v>
      </c>
      <c r="AH80" s="203">
        <v>0</v>
      </c>
      <c r="AI80" s="203">
        <v>6</v>
      </c>
      <c r="AJ80" s="203">
        <v>0</v>
      </c>
      <c r="AK80" s="203">
        <v>69.599999999999994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2.86</v>
      </c>
      <c r="L81" s="203">
        <v>446.91</v>
      </c>
      <c r="M81" s="203">
        <v>0</v>
      </c>
      <c r="N81" s="203">
        <v>35.14</v>
      </c>
      <c r="O81" s="203">
        <v>0</v>
      </c>
      <c r="P81" s="203">
        <v>37.36</v>
      </c>
      <c r="Q81" s="203">
        <v>6.49</v>
      </c>
      <c r="R81" s="203">
        <v>12.61</v>
      </c>
      <c r="S81" s="203">
        <v>7.85</v>
      </c>
      <c r="T81" s="203">
        <v>0</v>
      </c>
      <c r="U81" s="203">
        <v>51.37</v>
      </c>
      <c r="V81" s="203">
        <v>5.4</v>
      </c>
      <c r="W81" s="203">
        <v>10.35</v>
      </c>
      <c r="X81" s="203">
        <v>43.88</v>
      </c>
      <c r="Y81" s="203">
        <v>0</v>
      </c>
      <c r="Z81" s="203">
        <v>66.8</v>
      </c>
      <c r="AA81" s="203">
        <v>20.23</v>
      </c>
      <c r="AB81" s="203">
        <v>0</v>
      </c>
      <c r="AC81" s="203">
        <v>12</v>
      </c>
      <c r="AD81" s="203">
        <v>0</v>
      </c>
      <c r="AE81" s="203">
        <v>0</v>
      </c>
      <c r="AF81" s="203">
        <v>0</v>
      </c>
      <c r="AG81" s="203">
        <v>23.14</v>
      </c>
      <c r="AH81" s="203">
        <v>0</v>
      </c>
      <c r="AI81" s="203">
        <v>6</v>
      </c>
      <c r="AJ81" s="203">
        <v>0</v>
      </c>
      <c r="AK81" s="203">
        <v>69.599999999999994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2.86</v>
      </c>
      <c r="L82" s="203">
        <v>446.91</v>
      </c>
      <c r="M82" s="203">
        <v>0</v>
      </c>
      <c r="N82" s="203">
        <v>35.14</v>
      </c>
      <c r="O82" s="203">
        <v>0</v>
      </c>
      <c r="P82" s="203">
        <v>37.36</v>
      </c>
      <c r="Q82" s="203">
        <v>6.49</v>
      </c>
      <c r="R82" s="203">
        <v>12.61</v>
      </c>
      <c r="S82" s="203">
        <v>7.85</v>
      </c>
      <c r="T82" s="203">
        <v>0</v>
      </c>
      <c r="U82" s="203">
        <v>51.37</v>
      </c>
      <c r="V82" s="203">
        <v>5.4</v>
      </c>
      <c r="W82" s="203">
        <v>10.35</v>
      </c>
      <c r="X82" s="203">
        <v>43.88</v>
      </c>
      <c r="Y82" s="203">
        <v>0</v>
      </c>
      <c r="Z82" s="203">
        <v>66.8</v>
      </c>
      <c r="AA82" s="203">
        <v>20.23</v>
      </c>
      <c r="AB82" s="203">
        <v>0</v>
      </c>
      <c r="AC82" s="203">
        <v>12</v>
      </c>
      <c r="AD82" s="203">
        <v>0</v>
      </c>
      <c r="AE82" s="203">
        <v>0</v>
      </c>
      <c r="AF82" s="203">
        <v>0</v>
      </c>
      <c r="AG82" s="203">
        <v>23.14</v>
      </c>
      <c r="AH82" s="203">
        <v>0</v>
      </c>
      <c r="AI82" s="203">
        <v>6</v>
      </c>
      <c r="AJ82" s="203">
        <v>0</v>
      </c>
      <c r="AK82" s="203">
        <v>69.599999999999994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2.86</v>
      </c>
      <c r="L83" s="203">
        <v>446.91</v>
      </c>
      <c r="M83" s="203">
        <v>0</v>
      </c>
      <c r="N83" s="203">
        <v>35.14</v>
      </c>
      <c r="O83" s="203">
        <v>0</v>
      </c>
      <c r="P83" s="203">
        <v>37.36</v>
      </c>
      <c r="Q83" s="203">
        <v>6.49</v>
      </c>
      <c r="R83" s="203">
        <v>12.61</v>
      </c>
      <c r="S83" s="203">
        <v>7.85</v>
      </c>
      <c r="T83" s="203">
        <v>0</v>
      </c>
      <c r="U83" s="203">
        <v>51.37</v>
      </c>
      <c r="V83" s="203">
        <v>5.4</v>
      </c>
      <c r="W83" s="203">
        <v>10.35</v>
      </c>
      <c r="X83" s="203">
        <v>43.88</v>
      </c>
      <c r="Y83" s="203">
        <v>0</v>
      </c>
      <c r="Z83" s="203">
        <v>66.8</v>
      </c>
      <c r="AA83" s="203">
        <v>20.23</v>
      </c>
      <c r="AB83" s="203">
        <v>0</v>
      </c>
      <c r="AC83" s="203">
        <v>12</v>
      </c>
      <c r="AD83" s="203">
        <v>0</v>
      </c>
      <c r="AE83" s="203">
        <v>0</v>
      </c>
      <c r="AF83" s="203">
        <v>0</v>
      </c>
      <c r="AG83" s="203">
        <v>23.14</v>
      </c>
      <c r="AH83" s="203">
        <v>0</v>
      </c>
      <c r="AI83" s="203">
        <v>6.09</v>
      </c>
      <c r="AJ83" s="203">
        <v>0</v>
      </c>
      <c r="AK83" s="203">
        <v>69.599999999999994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2.86</v>
      </c>
      <c r="L84" s="203">
        <v>446.91</v>
      </c>
      <c r="M84" s="203">
        <v>0</v>
      </c>
      <c r="N84" s="203">
        <v>35.14</v>
      </c>
      <c r="O84" s="203">
        <v>0</v>
      </c>
      <c r="P84" s="203">
        <v>37.36</v>
      </c>
      <c r="Q84" s="203">
        <v>6.49</v>
      </c>
      <c r="R84" s="203">
        <v>12.61</v>
      </c>
      <c r="S84" s="203">
        <v>7.85</v>
      </c>
      <c r="T84" s="203">
        <v>0</v>
      </c>
      <c r="U84" s="203">
        <v>51.37</v>
      </c>
      <c r="V84" s="203">
        <v>5.4</v>
      </c>
      <c r="W84" s="203">
        <v>10.35</v>
      </c>
      <c r="X84" s="203">
        <v>43.88</v>
      </c>
      <c r="Y84" s="203">
        <v>0</v>
      </c>
      <c r="Z84" s="203">
        <v>66.8</v>
      </c>
      <c r="AA84" s="203">
        <v>20.23</v>
      </c>
      <c r="AB84" s="203">
        <v>0</v>
      </c>
      <c r="AC84" s="203">
        <v>12</v>
      </c>
      <c r="AD84" s="203">
        <v>0</v>
      </c>
      <c r="AE84" s="203">
        <v>0</v>
      </c>
      <c r="AF84" s="203">
        <v>0</v>
      </c>
      <c r="AG84" s="203">
        <v>23.14</v>
      </c>
      <c r="AH84" s="203">
        <v>0</v>
      </c>
      <c r="AI84" s="203">
        <v>6.09</v>
      </c>
      <c r="AJ84" s="203">
        <v>0</v>
      </c>
      <c r="AK84" s="203">
        <v>69.599999999999994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2.86</v>
      </c>
      <c r="L85" s="203">
        <v>446.91</v>
      </c>
      <c r="M85" s="203">
        <v>0</v>
      </c>
      <c r="N85" s="203">
        <v>35.14</v>
      </c>
      <c r="O85" s="203">
        <v>0</v>
      </c>
      <c r="P85" s="203">
        <v>37.36</v>
      </c>
      <c r="Q85" s="203">
        <v>6.49</v>
      </c>
      <c r="R85" s="203">
        <v>12.61</v>
      </c>
      <c r="S85" s="203">
        <v>7.85</v>
      </c>
      <c r="T85" s="203">
        <v>0</v>
      </c>
      <c r="U85" s="203">
        <v>51.37</v>
      </c>
      <c r="V85" s="203">
        <v>5.4</v>
      </c>
      <c r="W85" s="203">
        <v>10.35</v>
      </c>
      <c r="X85" s="203">
        <v>43.88</v>
      </c>
      <c r="Y85" s="203">
        <v>0</v>
      </c>
      <c r="Z85" s="203">
        <v>66.8</v>
      </c>
      <c r="AA85" s="203">
        <v>20.23</v>
      </c>
      <c r="AB85" s="203">
        <v>0</v>
      </c>
      <c r="AC85" s="203">
        <v>12</v>
      </c>
      <c r="AD85" s="203">
        <v>0</v>
      </c>
      <c r="AE85" s="203">
        <v>0</v>
      </c>
      <c r="AF85" s="203">
        <v>0</v>
      </c>
      <c r="AG85" s="203">
        <v>23.14</v>
      </c>
      <c r="AH85" s="203">
        <v>0</v>
      </c>
      <c r="AI85" s="203">
        <v>6.06</v>
      </c>
      <c r="AJ85" s="203">
        <v>0</v>
      </c>
      <c r="AK85" s="203">
        <v>69.599999999999994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2.86</v>
      </c>
      <c r="L86" s="203">
        <v>446.91</v>
      </c>
      <c r="M86" s="203">
        <v>0</v>
      </c>
      <c r="N86" s="203">
        <v>35.14</v>
      </c>
      <c r="O86" s="203">
        <v>0</v>
      </c>
      <c r="P86" s="203">
        <v>37.36</v>
      </c>
      <c r="Q86" s="203">
        <v>6.49</v>
      </c>
      <c r="R86" s="203">
        <v>12.61</v>
      </c>
      <c r="S86" s="203">
        <v>7.85</v>
      </c>
      <c r="T86" s="203">
        <v>0</v>
      </c>
      <c r="U86" s="203">
        <v>51.37</v>
      </c>
      <c r="V86" s="203">
        <v>5.4</v>
      </c>
      <c r="W86" s="203">
        <v>10.35</v>
      </c>
      <c r="X86" s="203">
        <v>43.88</v>
      </c>
      <c r="Y86" s="203">
        <v>0</v>
      </c>
      <c r="Z86" s="203">
        <v>66.8</v>
      </c>
      <c r="AA86" s="203">
        <v>20.23</v>
      </c>
      <c r="AB86" s="203">
        <v>0</v>
      </c>
      <c r="AC86" s="203">
        <v>12</v>
      </c>
      <c r="AD86" s="203">
        <v>0</v>
      </c>
      <c r="AE86" s="203">
        <v>0</v>
      </c>
      <c r="AF86" s="203">
        <v>0</v>
      </c>
      <c r="AG86" s="203">
        <v>23.14</v>
      </c>
      <c r="AH86" s="203">
        <v>0</v>
      </c>
      <c r="AI86" s="203">
        <v>6.09</v>
      </c>
      <c r="AJ86" s="203">
        <v>0</v>
      </c>
      <c r="AK86" s="203">
        <v>69.599999999999994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2.86</v>
      </c>
      <c r="L87" s="203">
        <v>446.92</v>
      </c>
      <c r="M87" s="203">
        <v>0</v>
      </c>
      <c r="N87" s="203">
        <v>35.14</v>
      </c>
      <c r="O87" s="203">
        <v>0</v>
      </c>
      <c r="P87" s="203">
        <v>37.36</v>
      </c>
      <c r="Q87" s="203">
        <v>6.49</v>
      </c>
      <c r="R87" s="203">
        <v>12.61</v>
      </c>
      <c r="S87" s="203">
        <v>7.85</v>
      </c>
      <c r="T87" s="203">
        <v>0</v>
      </c>
      <c r="U87" s="203">
        <v>51.37</v>
      </c>
      <c r="V87" s="203">
        <v>5.4</v>
      </c>
      <c r="W87" s="203">
        <v>10.35</v>
      </c>
      <c r="X87" s="203">
        <v>43.88</v>
      </c>
      <c r="Y87" s="203">
        <v>0</v>
      </c>
      <c r="Z87" s="203">
        <v>66.8</v>
      </c>
      <c r="AA87" s="203">
        <v>20.23</v>
      </c>
      <c r="AB87" s="203">
        <v>0</v>
      </c>
      <c r="AC87" s="203">
        <v>12</v>
      </c>
      <c r="AD87" s="203">
        <v>0</v>
      </c>
      <c r="AE87" s="203">
        <v>0</v>
      </c>
      <c r="AF87" s="203">
        <v>0</v>
      </c>
      <c r="AG87" s="203">
        <v>23.14</v>
      </c>
      <c r="AH87" s="203">
        <v>0</v>
      </c>
      <c r="AI87" s="203">
        <v>6.36</v>
      </c>
      <c r="AJ87" s="203">
        <v>0</v>
      </c>
      <c r="AK87" s="203">
        <v>67.430000000000007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2.86</v>
      </c>
      <c r="L88" s="203">
        <v>446.92</v>
      </c>
      <c r="M88" s="203">
        <v>0</v>
      </c>
      <c r="N88" s="203">
        <v>35.14</v>
      </c>
      <c r="O88" s="203">
        <v>0</v>
      </c>
      <c r="P88" s="203">
        <v>37.36</v>
      </c>
      <c r="Q88" s="203">
        <v>6.49</v>
      </c>
      <c r="R88" s="203">
        <v>12.61</v>
      </c>
      <c r="S88" s="203">
        <v>7.85</v>
      </c>
      <c r="T88" s="203">
        <v>0</v>
      </c>
      <c r="U88" s="203">
        <v>51.37</v>
      </c>
      <c r="V88" s="203">
        <v>5.4</v>
      </c>
      <c r="W88" s="203">
        <v>10.35</v>
      </c>
      <c r="X88" s="203">
        <v>43.88</v>
      </c>
      <c r="Y88" s="203">
        <v>0</v>
      </c>
      <c r="Z88" s="203">
        <v>66.8</v>
      </c>
      <c r="AA88" s="203">
        <v>20.23</v>
      </c>
      <c r="AB88" s="203">
        <v>0</v>
      </c>
      <c r="AC88" s="203">
        <v>12</v>
      </c>
      <c r="AD88" s="203">
        <v>0</v>
      </c>
      <c r="AE88" s="203">
        <v>0</v>
      </c>
      <c r="AF88" s="203">
        <v>0</v>
      </c>
      <c r="AG88" s="203">
        <v>23.14</v>
      </c>
      <c r="AH88" s="203">
        <v>0</v>
      </c>
      <c r="AI88" s="203">
        <v>6.36</v>
      </c>
      <c r="AJ88" s="203">
        <v>0</v>
      </c>
      <c r="AK88" s="203">
        <v>67.430000000000007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2.86</v>
      </c>
      <c r="L89" s="203">
        <v>446.92</v>
      </c>
      <c r="M89" s="203">
        <v>4.46</v>
      </c>
      <c r="N89" s="203">
        <v>35.14</v>
      </c>
      <c r="O89" s="203">
        <v>0</v>
      </c>
      <c r="P89" s="203">
        <v>37.36</v>
      </c>
      <c r="Q89" s="203">
        <v>6.49</v>
      </c>
      <c r="R89" s="203">
        <v>12.61</v>
      </c>
      <c r="S89" s="203">
        <v>7.85</v>
      </c>
      <c r="T89" s="203">
        <v>0</v>
      </c>
      <c r="U89" s="203">
        <v>51.37</v>
      </c>
      <c r="V89" s="203">
        <v>5.4</v>
      </c>
      <c r="W89" s="203">
        <v>10.35</v>
      </c>
      <c r="X89" s="203">
        <v>43.88</v>
      </c>
      <c r="Y89" s="203">
        <v>0</v>
      </c>
      <c r="Z89" s="203">
        <v>66.8</v>
      </c>
      <c r="AA89" s="203">
        <v>20.23</v>
      </c>
      <c r="AB89" s="203">
        <v>0</v>
      </c>
      <c r="AC89" s="203">
        <v>12</v>
      </c>
      <c r="AD89" s="203">
        <v>0</v>
      </c>
      <c r="AE89" s="203">
        <v>0</v>
      </c>
      <c r="AF89" s="203">
        <v>0</v>
      </c>
      <c r="AG89" s="203">
        <v>23.14</v>
      </c>
      <c r="AH89" s="203">
        <v>0</v>
      </c>
      <c r="AI89" s="203">
        <v>6.36</v>
      </c>
      <c r="AJ89" s="203">
        <v>0</v>
      </c>
      <c r="AK89" s="203">
        <v>67.430000000000007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2.86</v>
      </c>
      <c r="L90" s="203">
        <v>446.92</v>
      </c>
      <c r="M90" s="203">
        <v>5.95</v>
      </c>
      <c r="N90" s="203">
        <v>35.14</v>
      </c>
      <c r="O90" s="203">
        <v>0</v>
      </c>
      <c r="P90" s="203">
        <v>37.36</v>
      </c>
      <c r="Q90" s="203">
        <v>6.49</v>
      </c>
      <c r="R90" s="203">
        <v>12.61</v>
      </c>
      <c r="S90" s="203">
        <v>7.85</v>
      </c>
      <c r="T90" s="203">
        <v>0</v>
      </c>
      <c r="U90" s="203">
        <v>51.37</v>
      </c>
      <c r="V90" s="203">
        <v>5.4</v>
      </c>
      <c r="W90" s="203">
        <v>10.35</v>
      </c>
      <c r="X90" s="203">
        <v>43.88</v>
      </c>
      <c r="Y90" s="203">
        <v>0</v>
      </c>
      <c r="Z90" s="203">
        <v>66.8</v>
      </c>
      <c r="AA90" s="203">
        <v>20.23</v>
      </c>
      <c r="AB90" s="203">
        <v>0</v>
      </c>
      <c r="AC90" s="203">
        <v>12</v>
      </c>
      <c r="AD90" s="203">
        <v>0</v>
      </c>
      <c r="AE90" s="203">
        <v>0</v>
      </c>
      <c r="AF90" s="203">
        <v>0</v>
      </c>
      <c r="AG90" s="203">
        <v>23.14</v>
      </c>
      <c r="AH90" s="203">
        <v>0</v>
      </c>
      <c r="AI90" s="203">
        <v>6.36</v>
      </c>
      <c r="AJ90" s="203">
        <v>0</v>
      </c>
      <c r="AK90" s="203">
        <v>67.430000000000007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2.86</v>
      </c>
      <c r="L91" s="203">
        <v>446.92</v>
      </c>
      <c r="M91" s="203">
        <v>7.44</v>
      </c>
      <c r="N91" s="203">
        <v>35.14</v>
      </c>
      <c r="O91" s="203">
        <v>0</v>
      </c>
      <c r="P91" s="203">
        <v>37.36</v>
      </c>
      <c r="Q91" s="203">
        <v>6.49</v>
      </c>
      <c r="R91" s="203">
        <v>12.61</v>
      </c>
      <c r="S91" s="203">
        <v>7.85</v>
      </c>
      <c r="T91" s="203">
        <v>0</v>
      </c>
      <c r="U91" s="203">
        <v>51.37</v>
      </c>
      <c r="V91" s="203">
        <v>5.4</v>
      </c>
      <c r="W91" s="203">
        <v>10.35</v>
      </c>
      <c r="X91" s="203">
        <v>43.88</v>
      </c>
      <c r="Y91" s="203">
        <v>0</v>
      </c>
      <c r="Z91" s="203">
        <v>66.8</v>
      </c>
      <c r="AA91" s="203">
        <v>20.23</v>
      </c>
      <c r="AB91" s="203">
        <v>0</v>
      </c>
      <c r="AC91" s="203">
        <v>12</v>
      </c>
      <c r="AD91" s="203">
        <v>0</v>
      </c>
      <c r="AE91" s="203">
        <v>0</v>
      </c>
      <c r="AF91" s="203">
        <v>0</v>
      </c>
      <c r="AG91" s="203">
        <v>23.14</v>
      </c>
      <c r="AH91" s="203">
        <v>0</v>
      </c>
      <c r="AI91" s="203">
        <v>6.36</v>
      </c>
      <c r="AJ91" s="203">
        <v>0</v>
      </c>
      <c r="AK91" s="203">
        <v>67.86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2.86</v>
      </c>
      <c r="L92" s="203">
        <v>446.92</v>
      </c>
      <c r="M92" s="203">
        <v>7.44</v>
      </c>
      <c r="N92" s="203">
        <v>35.14</v>
      </c>
      <c r="O92" s="203">
        <v>0</v>
      </c>
      <c r="P92" s="203">
        <v>37.36</v>
      </c>
      <c r="Q92" s="203">
        <v>6.49</v>
      </c>
      <c r="R92" s="203">
        <v>12.61</v>
      </c>
      <c r="S92" s="203">
        <v>7.85</v>
      </c>
      <c r="T92" s="203">
        <v>0</v>
      </c>
      <c r="U92" s="203">
        <v>51.37</v>
      </c>
      <c r="V92" s="203">
        <v>5.4</v>
      </c>
      <c r="W92" s="203">
        <v>10.35</v>
      </c>
      <c r="X92" s="203">
        <v>43.88</v>
      </c>
      <c r="Y92" s="203">
        <v>0</v>
      </c>
      <c r="Z92" s="203">
        <v>66.8</v>
      </c>
      <c r="AA92" s="203">
        <v>20.23</v>
      </c>
      <c r="AB92" s="203">
        <v>0</v>
      </c>
      <c r="AC92" s="203">
        <v>12</v>
      </c>
      <c r="AD92" s="203">
        <v>0</v>
      </c>
      <c r="AE92" s="203">
        <v>0</v>
      </c>
      <c r="AF92" s="203">
        <v>0</v>
      </c>
      <c r="AG92" s="203">
        <v>23.14</v>
      </c>
      <c r="AH92" s="203">
        <v>0</v>
      </c>
      <c r="AI92" s="203">
        <v>6.36</v>
      </c>
      <c r="AJ92" s="203">
        <v>0</v>
      </c>
      <c r="AK92" s="203">
        <v>67.86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2.86</v>
      </c>
      <c r="L93" s="203">
        <v>446.92</v>
      </c>
      <c r="M93" s="203">
        <v>10.41</v>
      </c>
      <c r="N93" s="203">
        <v>35.14</v>
      </c>
      <c r="O93" s="203">
        <v>0</v>
      </c>
      <c r="P93" s="203">
        <v>37.36</v>
      </c>
      <c r="Q93" s="203">
        <v>6.49</v>
      </c>
      <c r="R93" s="203">
        <v>12.61</v>
      </c>
      <c r="S93" s="203">
        <v>7.85</v>
      </c>
      <c r="T93" s="203">
        <v>0</v>
      </c>
      <c r="U93" s="203">
        <v>51.9</v>
      </c>
      <c r="V93" s="203">
        <v>5.4</v>
      </c>
      <c r="W93" s="203">
        <v>10.35</v>
      </c>
      <c r="X93" s="203">
        <v>43.88</v>
      </c>
      <c r="Y93" s="203">
        <v>0</v>
      </c>
      <c r="Z93" s="203">
        <v>66.8</v>
      </c>
      <c r="AA93" s="203">
        <v>20.23</v>
      </c>
      <c r="AB93" s="203">
        <v>0</v>
      </c>
      <c r="AC93" s="203">
        <v>12</v>
      </c>
      <c r="AD93" s="203">
        <v>0</v>
      </c>
      <c r="AE93" s="203">
        <v>0</v>
      </c>
      <c r="AF93" s="203">
        <v>0</v>
      </c>
      <c r="AG93" s="203">
        <v>23.14</v>
      </c>
      <c r="AH93" s="203">
        <v>0</v>
      </c>
      <c r="AI93" s="203">
        <v>6.36</v>
      </c>
      <c r="AJ93" s="203">
        <v>0</v>
      </c>
      <c r="AK93" s="203">
        <v>67.86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2.86</v>
      </c>
      <c r="L94" s="203">
        <v>446.92</v>
      </c>
      <c r="M94" s="203">
        <v>11.9</v>
      </c>
      <c r="N94" s="203">
        <v>35.14</v>
      </c>
      <c r="O94" s="203">
        <v>0</v>
      </c>
      <c r="P94" s="203">
        <v>37.36</v>
      </c>
      <c r="Q94" s="203">
        <v>6.49</v>
      </c>
      <c r="R94" s="203">
        <v>12.61</v>
      </c>
      <c r="S94" s="203">
        <v>7.85</v>
      </c>
      <c r="T94" s="203">
        <v>0</v>
      </c>
      <c r="U94" s="203">
        <v>51.9</v>
      </c>
      <c r="V94" s="203">
        <v>5.4</v>
      </c>
      <c r="W94" s="203">
        <v>10.35</v>
      </c>
      <c r="X94" s="203">
        <v>43.88</v>
      </c>
      <c r="Y94" s="203">
        <v>0</v>
      </c>
      <c r="Z94" s="203">
        <v>66.8</v>
      </c>
      <c r="AA94" s="203">
        <v>20.23</v>
      </c>
      <c r="AB94" s="203">
        <v>0</v>
      </c>
      <c r="AC94" s="203">
        <v>12</v>
      </c>
      <c r="AD94" s="203">
        <v>0</v>
      </c>
      <c r="AE94" s="203">
        <v>0</v>
      </c>
      <c r="AF94" s="203">
        <v>0</v>
      </c>
      <c r="AG94" s="203">
        <v>23.14</v>
      </c>
      <c r="AH94" s="203">
        <v>0</v>
      </c>
      <c r="AI94" s="203">
        <v>6.36</v>
      </c>
      <c r="AJ94" s="203">
        <v>0</v>
      </c>
      <c r="AK94" s="203">
        <v>67.86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2.86</v>
      </c>
      <c r="L95" s="203">
        <v>446.92</v>
      </c>
      <c r="M95" s="203">
        <v>13.39</v>
      </c>
      <c r="N95" s="203">
        <v>35.14</v>
      </c>
      <c r="O95" s="203">
        <v>0</v>
      </c>
      <c r="P95" s="203">
        <v>37.36</v>
      </c>
      <c r="Q95" s="203">
        <v>6.49</v>
      </c>
      <c r="R95" s="203">
        <v>12.61</v>
      </c>
      <c r="S95" s="203">
        <v>7.85</v>
      </c>
      <c r="T95" s="203">
        <v>0</v>
      </c>
      <c r="U95" s="203">
        <v>51.9</v>
      </c>
      <c r="V95" s="203">
        <v>5.4</v>
      </c>
      <c r="W95" s="203">
        <v>10.35</v>
      </c>
      <c r="X95" s="203">
        <v>43.88</v>
      </c>
      <c r="Y95" s="203">
        <v>0</v>
      </c>
      <c r="Z95" s="203">
        <v>66.8</v>
      </c>
      <c r="AA95" s="203">
        <v>20.23</v>
      </c>
      <c r="AB95" s="203">
        <v>0</v>
      </c>
      <c r="AC95" s="203">
        <v>12</v>
      </c>
      <c r="AD95" s="203">
        <v>0</v>
      </c>
      <c r="AE95" s="203">
        <v>0</v>
      </c>
      <c r="AF95" s="203">
        <v>0</v>
      </c>
      <c r="AG95" s="203">
        <v>23.14</v>
      </c>
      <c r="AH95" s="203">
        <v>0</v>
      </c>
      <c r="AI95" s="203">
        <v>6.36</v>
      </c>
      <c r="AJ95" s="203">
        <v>0</v>
      </c>
      <c r="AK95" s="203">
        <v>68.08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2.86</v>
      </c>
      <c r="L96" s="203">
        <v>446.92</v>
      </c>
      <c r="M96" s="203">
        <v>13.68</v>
      </c>
      <c r="N96" s="203">
        <v>35.14</v>
      </c>
      <c r="O96" s="203">
        <v>0</v>
      </c>
      <c r="P96" s="203">
        <v>37.36</v>
      </c>
      <c r="Q96" s="203">
        <v>6.49</v>
      </c>
      <c r="R96" s="203">
        <v>12.61</v>
      </c>
      <c r="S96" s="203">
        <v>7.85</v>
      </c>
      <c r="T96" s="203">
        <v>0</v>
      </c>
      <c r="U96" s="203">
        <v>51.9</v>
      </c>
      <c r="V96" s="203">
        <v>5.4</v>
      </c>
      <c r="W96" s="203">
        <v>10.35</v>
      </c>
      <c r="X96" s="203">
        <v>43.88</v>
      </c>
      <c r="Y96" s="203">
        <v>0</v>
      </c>
      <c r="Z96" s="203">
        <v>66.8</v>
      </c>
      <c r="AA96" s="203">
        <v>20.23</v>
      </c>
      <c r="AB96" s="203">
        <v>0</v>
      </c>
      <c r="AC96" s="203">
        <v>12</v>
      </c>
      <c r="AD96" s="203">
        <v>0</v>
      </c>
      <c r="AE96" s="203">
        <v>0</v>
      </c>
      <c r="AF96" s="203">
        <v>0</v>
      </c>
      <c r="AG96" s="203">
        <v>23.14</v>
      </c>
      <c r="AH96" s="203">
        <v>0</v>
      </c>
      <c r="AI96" s="203">
        <v>6.36</v>
      </c>
      <c r="AJ96" s="203">
        <v>0</v>
      </c>
      <c r="AK96" s="203">
        <v>68.08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2.86</v>
      </c>
      <c r="L97" s="203">
        <v>446.92</v>
      </c>
      <c r="M97" s="203">
        <v>13.68</v>
      </c>
      <c r="N97" s="203">
        <v>35.14</v>
      </c>
      <c r="O97" s="203">
        <v>0</v>
      </c>
      <c r="P97" s="203">
        <v>37.36</v>
      </c>
      <c r="Q97" s="203">
        <v>6.49</v>
      </c>
      <c r="R97" s="203">
        <v>12.61</v>
      </c>
      <c r="S97" s="203">
        <v>7.85</v>
      </c>
      <c r="T97" s="203">
        <v>0</v>
      </c>
      <c r="U97" s="203">
        <v>51.9</v>
      </c>
      <c r="V97" s="203">
        <v>5.4</v>
      </c>
      <c r="W97" s="203">
        <v>10.35</v>
      </c>
      <c r="X97" s="203">
        <v>43.88</v>
      </c>
      <c r="Y97" s="203">
        <v>0</v>
      </c>
      <c r="Z97" s="203">
        <v>66.8</v>
      </c>
      <c r="AA97" s="203">
        <v>20.23</v>
      </c>
      <c r="AB97" s="203">
        <v>0</v>
      </c>
      <c r="AC97" s="203">
        <v>12</v>
      </c>
      <c r="AD97" s="203">
        <v>0</v>
      </c>
      <c r="AE97" s="203">
        <v>0</v>
      </c>
      <c r="AF97" s="203">
        <v>0</v>
      </c>
      <c r="AG97" s="203">
        <v>23.14</v>
      </c>
      <c r="AH97" s="203">
        <v>0</v>
      </c>
      <c r="AI97" s="203">
        <v>6.36</v>
      </c>
      <c r="AJ97" s="203">
        <v>0</v>
      </c>
      <c r="AK97" s="203">
        <v>68.08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2.86</v>
      </c>
      <c r="L98" s="203">
        <v>446.92</v>
      </c>
      <c r="M98" s="203">
        <v>13.68</v>
      </c>
      <c r="N98" s="203">
        <v>35.14</v>
      </c>
      <c r="O98" s="203">
        <v>0</v>
      </c>
      <c r="P98" s="203">
        <v>37.36</v>
      </c>
      <c r="Q98" s="203">
        <v>6.49</v>
      </c>
      <c r="R98" s="203">
        <v>12.61</v>
      </c>
      <c r="S98" s="203">
        <v>7.85</v>
      </c>
      <c r="T98" s="203">
        <v>0</v>
      </c>
      <c r="U98" s="203">
        <v>51.9</v>
      </c>
      <c r="V98" s="203">
        <v>5.4</v>
      </c>
      <c r="W98" s="203">
        <v>10.35</v>
      </c>
      <c r="X98" s="203">
        <v>43.88</v>
      </c>
      <c r="Y98" s="203">
        <v>0</v>
      </c>
      <c r="Z98" s="203">
        <v>66.8</v>
      </c>
      <c r="AA98" s="203">
        <v>20.23</v>
      </c>
      <c r="AB98" s="203">
        <v>0</v>
      </c>
      <c r="AC98" s="203">
        <v>12</v>
      </c>
      <c r="AD98" s="203">
        <v>0</v>
      </c>
      <c r="AE98" s="203">
        <v>0</v>
      </c>
      <c r="AF98" s="203">
        <v>0</v>
      </c>
      <c r="AG98" s="203">
        <v>23.14</v>
      </c>
      <c r="AH98" s="203">
        <v>0</v>
      </c>
      <c r="AI98" s="203">
        <v>6.36</v>
      </c>
      <c r="AJ98" s="203">
        <v>0</v>
      </c>
      <c r="AK98" s="203">
        <v>68.08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6.2242500000000145E-2</v>
      </c>
      <c r="L99">
        <f t="shared" si="0"/>
        <v>9.5186274999999902</v>
      </c>
      <c r="M99">
        <f t="shared" si="0"/>
        <v>0.13182500000000003</v>
      </c>
      <c r="N99">
        <f t="shared" si="0"/>
        <v>0.84335999999999944</v>
      </c>
      <c r="O99">
        <f t="shared" si="0"/>
        <v>0</v>
      </c>
      <c r="P99">
        <f t="shared" si="0"/>
        <v>0.89664000000000066</v>
      </c>
      <c r="Q99">
        <f t="shared" si="0"/>
        <v>0.14601500000000014</v>
      </c>
      <c r="R99">
        <f t="shared" si="0"/>
        <v>0.28404000000000001</v>
      </c>
      <c r="S99">
        <f t="shared" si="0"/>
        <v>0.17687500000000028</v>
      </c>
      <c r="T99">
        <f t="shared" si="0"/>
        <v>0</v>
      </c>
      <c r="U99">
        <f t="shared" si="0"/>
        <v>1.2294649999999987</v>
      </c>
      <c r="V99">
        <f t="shared" si="0"/>
        <v>0.13541499999999973</v>
      </c>
      <c r="W99">
        <f t="shared" si="0"/>
        <v>0.24844500000000033</v>
      </c>
      <c r="X99">
        <f t="shared" si="0"/>
        <v>1.0531600000000017</v>
      </c>
      <c r="Y99">
        <f t="shared" si="0"/>
        <v>0</v>
      </c>
      <c r="Z99">
        <f t="shared" si="0"/>
        <v>1.5397800000000008</v>
      </c>
      <c r="AA99">
        <f t="shared" si="0"/>
        <v>0.45551750000000041</v>
      </c>
      <c r="AB99">
        <f t="shared" si="0"/>
        <v>0</v>
      </c>
      <c r="AC99">
        <f t="shared" si="0"/>
        <v>0.28582000000000002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0.15066250000000003</v>
      </c>
      <c r="AJ99">
        <f t="shared" si="0"/>
        <v>0</v>
      </c>
      <c r="AK99">
        <f t="shared" si="0"/>
        <v>1.6290150000000017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0.1946325000000001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44815</v>
      </c>
      <c r="B1" s="105" t="s">
        <v>200</v>
      </c>
      <c r="C1" s="208" t="s">
        <v>307</v>
      </c>
      <c r="D1" s="209"/>
      <c r="E1" s="209"/>
      <c r="F1" s="209"/>
      <c r="G1" s="209"/>
      <c r="H1" s="209"/>
      <c r="I1" s="209"/>
      <c r="J1" s="209"/>
      <c r="K1" s="210"/>
      <c r="L1" s="208" t="s">
        <v>306</v>
      </c>
      <c r="M1" s="211" t="s">
        <v>142</v>
      </c>
      <c r="O1" s="212" t="s">
        <v>308</v>
      </c>
      <c r="P1" s="212"/>
      <c r="Q1" s="212"/>
      <c r="R1" s="212"/>
      <c r="S1" s="212"/>
      <c r="U1" t="s">
        <v>312</v>
      </c>
      <c r="V1" s="213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8"/>
      <c r="M2" s="211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3"/>
      <c r="W2" s="92" t="s">
        <v>311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2.0699999999999998</v>
      </c>
      <c r="AD3" s="203">
        <v>0</v>
      </c>
      <c r="AE3" s="203">
        <v>0</v>
      </c>
      <c r="AF3" s="203">
        <v>0</v>
      </c>
      <c r="AG3" s="203">
        <v>36.36</v>
      </c>
      <c r="AH3" s="203">
        <v>0</v>
      </c>
      <c r="AI3" s="203">
        <v>10.3</v>
      </c>
      <c r="AJ3" s="203">
        <v>0</v>
      </c>
      <c r="AK3" s="203">
        <v>28.64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2.0699999999999998</v>
      </c>
      <c r="AD4" s="203">
        <v>0</v>
      </c>
      <c r="AE4" s="203">
        <v>0</v>
      </c>
      <c r="AF4" s="203">
        <v>0</v>
      </c>
      <c r="AG4" s="203">
        <v>36.36</v>
      </c>
      <c r="AH4" s="203">
        <v>0</v>
      </c>
      <c r="AI4" s="203">
        <v>10.3</v>
      </c>
      <c r="AJ4" s="203">
        <v>0</v>
      </c>
      <c r="AK4" s="203">
        <v>28.64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2.0699999999999998</v>
      </c>
      <c r="AD5" s="203">
        <v>0</v>
      </c>
      <c r="AE5" s="203">
        <v>0</v>
      </c>
      <c r="AF5" s="203">
        <v>0</v>
      </c>
      <c r="AG5" s="203">
        <v>36.36</v>
      </c>
      <c r="AH5" s="203">
        <v>0</v>
      </c>
      <c r="AI5" s="203">
        <v>10.3</v>
      </c>
      <c r="AJ5" s="203">
        <v>0</v>
      </c>
      <c r="AK5" s="203">
        <v>28.64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2.0699999999999998</v>
      </c>
      <c r="AD6" s="203">
        <v>0</v>
      </c>
      <c r="AE6" s="203">
        <v>0</v>
      </c>
      <c r="AF6" s="203">
        <v>0</v>
      </c>
      <c r="AG6" s="203">
        <v>36.36</v>
      </c>
      <c r="AH6" s="203">
        <v>0</v>
      </c>
      <c r="AI6" s="203">
        <v>10.3</v>
      </c>
      <c r="AJ6" s="203">
        <v>0</v>
      </c>
      <c r="AK6" s="203">
        <v>28.64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2.0699999999999998</v>
      </c>
      <c r="AD7" s="203">
        <v>0</v>
      </c>
      <c r="AE7" s="203">
        <v>0</v>
      </c>
      <c r="AF7" s="203">
        <v>0</v>
      </c>
      <c r="AG7" s="203">
        <v>36.36</v>
      </c>
      <c r="AH7" s="203">
        <v>0</v>
      </c>
      <c r="AI7" s="203">
        <v>10.3</v>
      </c>
      <c r="AJ7" s="203">
        <v>0</v>
      </c>
      <c r="AK7" s="203">
        <v>28.64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2.0699999999999998</v>
      </c>
      <c r="AD8" s="203">
        <v>0</v>
      </c>
      <c r="AE8" s="203">
        <v>0</v>
      </c>
      <c r="AF8" s="203">
        <v>0</v>
      </c>
      <c r="AG8" s="203">
        <v>36.36</v>
      </c>
      <c r="AH8" s="203">
        <v>0</v>
      </c>
      <c r="AI8" s="203">
        <v>10.3</v>
      </c>
      <c r="AJ8" s="203">
        <v>0</v>
      </c>
      <c r="AK8" s="203">
        <v>28.64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2.0699999999999998</v>
      </c>
      <c r="AD9" s="203">
        <v>0</v>
      </c>
      <c r="AE9" s="203">
        <v>0</v>
      </c>
      <c r="AF9" s="203">
        <v>0</v>
      </c>
      <c r="AG9" s="203">
        <v>36.36</v>
      </c>
      <c r="AH9" s="203">
        <v>0</v>
      </c>
      <c r="AI9" s="203">
        <v>10.3</v>
      </c>
      <c r="AJ9" s="203">
        <v>0</v>
      </c>
      <c r="AK9" s="203">
        <v>28.64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2.0699999999999998</v>
      </c>
      <c r="AD10" s="203">
        <v>0</v>
      </c>
      <c r="AE10" s="203">
        <v>0</v>
      </c>
      <c r="AF10" s="203">
        <v>0</v>
      </c>
      <c r="AG10" s="203">
        <v>36.36</v>
      </c>
      <c r="AH10" s="203">
        <v>0</v>
      </c>
      <c r="AI10" s="203">
        <v>10.3</v>
      </c>
      <c r="AJ10" s="203">
        <v>0</v>
      </c>
      <c r="AK10" s="203">
        <v>28.64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2.0699999999999998</v>
      </c>
      <c r="AD11" s="203">
        <v>0</v>
      </c>
      <c r="AE11" s="203">
        <v>0</v>
      </c>
      <c r="AF11" s="203">
        <v>0</v>
      </c>
      <c r="AG11" s="203">
        <v>36.36</v>
      </c>
      <c r="AH11" s="203">
        <v>0</v>
      </c>
      <c r="AI11" s="203">
        <v>10.3</v>
      </c>
      <c r="AJ11" s="203">
        <v>0</v>
      </c>
      <c r="AK11" s="203">
        <v>28.82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2.0699999999999998</v>
      </c>
      <c r="AD12" s="203">
        <v>0</v>
      </c>
      <c r="AE12" s="203">
        <v>0</v>
      </c>
      <c r="AF12" s="203">
        <v>0</v>
      </c>
      <c r="AG12" s="203">
        <v>36.36</v>
      </c>
      <c r="AH12" s="203">
        <v>0</v>
      </c>
      <c r="AI12" s="203">
        <v>10.3</v>
      </c>
      <c r="AJ12" s="203">
        <v>0</v>
      </c>
      <c r="AK12" s="203">
        <v>28.82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2.0699999999999998</v>
      </c>
      <c r="AD13" s="203">
        <v>0</v>
      </c>
      <c r="AE13" s="203">
        <v>0</v>
      </c>
      <c r="AF13" s="203">
        <v>0</v>
      </c>
      <c r="AG13" s="203">
        <v>36.36</v>
      </c>
      <c r="AH13" s="203">
        <v>0</v>
      </c>
      <c r="AI13" s="203">
        <v>10.3</v>
      </c>
      <c r="AJ13" s="203">
        <v>0</v>
      </c>
      <c r="AK13" s="203">
        <v>28.82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2.0699999999999998</v>
      </c>
      <c r="AD14" s="203">
        <v>0</v>
      </c>
      <c r="AE14" s="203">
        <v>0</v>
      </c>
      <c r="AF14" s="203">
        <v>0</v>
      </c>
      <c r="AG14" s="203">
        <v>36.36</v>
      </c>
      <c r="AH14" s="203">
        <v>0</v>
      </c>
      <c r="AI14" s="203">
        <v>10.3</v>
      </c>
      <c r="AJ14" s="203">
        <v>0</v>
      </c>
      <c r="AK14" s="203">
        <v>28.82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1.32</v>
      </c>
      <c r="AD15" s="203">
        <v>0</v>
      </c>
      <c r="AE15" s="203">
        <v>0</v>
      </c>
      <c r="AF15" s="203">
        <v>0</v>
      </c>
      <c r="AG15" s="203">
        <v>36.36</v>
      </c>
      <c r="AH15" s="203">
        <v>0</v>
      </c>
      <c r="AI15" s="203">
        <v>6.73</v>
      </c>
      <c r="AJ15" s="203">
        <v>0</v>
      </c>
      <c r="AK15" s="203">
        <v>28.82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1.32</v>
      </c>
      <c r="AD16" s="203">
        <v>0</v>
      </c>
      <c r="AE16" s="203">
        <v>0</v>
      </c>
      <c r="AF16" s="203">
        <v>0</v>
      </c>
      <c r="AG16" s="203">
        <v>36.36</v>
      </c>
      <c r="AH16" s="203">
        <v>0</v>
      </c>
      <c r="AI16" s="203">
        <v>6.73</v>
      </c>
      <c r="AJ16" s="203">
        <v>0</v>
      </c>
      <c r="AK16" s="203">
        <v>28.82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2.0699999999999998</v>
      </c>
      <c r="AD17" s="203">
        <v>0</v>
      </c>
      <c r="AE17" s="203">
        <v>0</v>
      </c>
      <c r="AF17" s="203">
        <v>0</v>
      </c>
      <c r="AG17" s="203">
        <v>36.36</v>
      </c>
      <c r="AH17" s="203">
        <v>0</v>
      </c>
      <c r="AI17" s="203">
        <v>10.61</v>
      </c>
      <c r="AJ17" s="203">
        <v>0</v>
      </c>
      <c r="AK17" s="203">
        <v>28.82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2.0699999999999998</v>
      </c>
      <c r="AD18" s="203">
        <v>0</v>
      </c>
      <c r="AE18" s="203">
        <v>0</v>
      </c>
      <c r="AF18" s="203">
        <v>0</v>
      </c>
      <c r="AG18" s="203">
        <v>36.36</v>
      </c>
      <c r="AH18" s="203">
        <v>0</v>
      </c>
      <c r="AI18" s="203">
        <v>10.61</v>
      </c>
      <c r="AJ18" s="203">
        <v>0</v>
      </c>
      <c r="AK18" s="203">
        <v>28.82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2.0699999999999998</v>
      </c>
      <c r="AD19" s="203">
        <v>0</v>
      </c>
      <c r="AE19" s="203">
        <v>0</v>
      </c>
      <c r="AF19" s="203">
        <v>0</v>
      </c>
      <c r="AG19" s="203">
        <v>36.36</v>
      </c>
      <c r="AH19" s="203">
        <v>0</v>
      </c>
      <c r="AI19" s="203">
        <v>10.61</v>
      </c>
      <c r="AJ19" s="203">
        <v>0</v>
      </c>
      <c r="AK19" s="203">
        <v>28.82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2.0699999999999998</v>
      </c>
      <c r="AD20" s="203">
        <v>0</v>
      </c>
      <c r="AE20" s="203">
        <v>0</v>
      </c>
      <c r="AF20" s="203">
        <v>0</v>
      </c>
      <c r="AG20" s="203">
        <v>36.36</v>
      </c>
      <c r="AH20" s="203">
        <v>0</v>
      </c>
      <c r="AI20" s="203">
        <v>10.61</v>
      </c>
      <c r="AJ20" s="203">
        <v>0</v>
      </c>
      <c r="AK20" s="203">
        <v>28.82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2.0699999999999998</v>
      </c>
      <c r="AD21" s="203">
        <v>0</v>
      </c>
      <c r="AE21" s="203">
        <v>0</v>
      </c>
      <c r="AF21" s="203">
        <v>0</v>
      </c>
      <c r="AG21" s="203">
        <v>36.36</v>
      </c>
      <c r="AH21" s="203">
        <v>0</v>
      </c>
      <c r="AI21" s="203">
        <v>10.61</v>
      </c>
      <c r="AJ21" s="203">
        <v>0</v>
      </c>
      <c r="AK21" s="203">
        <v>28.82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2.0699999999999998</v>
      </c>
      <c r="AD22" s="203">
        <v>0</v>
      </c>
      <c r="AE22" s="203">
        <v>0</v>
      </c>
      <c r="AF22" s="203">
        <v>0</v>
      </c>
      <c r="AG22" s="203">
        <v>36.36</v>
      </c>
      <c r="AH22" s="203">
        <v>0</v>
      </c>
      <c r="AI22" s="203">
        <v>10.61</v>
      </c>
      <c r="AJ22" s="203">
        <v>0</v>
      </c>
      <c r="AK22" s="203">
        <v>28.82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2.0699999999999998</v>
      </c>
      <c r="AD23" s="203">
        <v>0</v>
      </c>
      <c r="AE23" s="203">
        <v>0</v>
      </c>
      <c r="AF23" s="203">
        <v>0</v>
      </c>
      <c r="AG23" s="203">
        <v>36.36</v>
      </c>
      <c r="AH23" s="203">
        <v>0</v>
      </c>
      <c r="AI23" s="203">
        <v>10.61</v>
      </c>
      <c r="AJ23" s="203">
        <v>0</v>
      </c>
      <c r="AK23" s="203">
        <v>28.91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2.0699999999999998</v>
      </c>
      <c r="AD24" s="203">
        <v>0</v>
      </c>
      <c r="AE24" s="203">
        <v>0</v>
      </c>
      <c r="AF24" s="203">
        <v>0</v>
      </c>
      <c r="AG24" s="203">
        <v>36.36</v>
      </c>
      <c r="AH24" s="203">
        <v>0</v>
      </c>
      <c r="AI24" s="203">
        <v>10.61</v>
      </c>
      <c r="AJ24" s="203">
        <v>0</v>
      </c>
      <c r="AK24" s="203">
        <v>28.91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2.0699999999999998</v>
      </c>
      <c r="AD25" s="203">
        <v>0</v>
      </c>
      <c r="AE25" s="203">
        <v>0</v>
      </c>
      <c r="AF25" s="203">
        <v>0</v>
      </c>
      <c r="AG25" s="203">
        <v>36.36</v>
      </c>
      <c r="AH25" s="203">
        <v>0</v>
      </c>
      <c r="AI25" s="203">
        <v>10.61</v>
      </c>
      <c r="AJ25" s="203">
        <v>0</v>
      </c>
      <c r="AK25" s="203">
        <v>28.82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2.0699999999999998</v>
      </c>
      <c r="AD26" s="203">
        <v>0</v>
      </c>
      <c r="AE26" s="203">
        <v>0</v>
      </c>
      <c r="AF26" s="203">
        <v>0</v>
      </c>
      <c r="AG26" s="203">
        <v>36.36</v>
      </c>
      <c r="AH26" s="203">
        <v>0</v>
      </c>
      <c r="AI26" s="203">
        <v>10.61</v>
      </c>
      <c r="AJ26" s="203">
        <v>0</v>
      </c>
      <c r="AK26" s="203">
        <v>28.91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2.0699999999999998</v>
      </c>
      <c r="AD27" s="203">
        <v>0</v>
      </c>
      <c r="AE27" s="203">
        <v>0</v>
      </c>
      <c r="AF27" s="203">
        <v>0</v>
      </c>
      <c r="AG27" s="203">
        <v>36.36</v>
      </c>
      <c r="AH27" s="203">
        <v>0</v>
      </c>
      <c r="AI27" s="203">
        <v>10.91</v>
      </c>
      <c r="AJ27" s="203">
        <v>0</v>
      </c>
      <c r="AK27" s="203">
        <v>28.91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2.0699999999999998</v>
      </c>
      <c r="AD28" s="203">
        <v>0</v>
      </c>
      <c r="AE28" s="203">
        <v>0</v>
      </c>
      <c r="AF28" s="203">
        <v>0</v>
      </c>
      <c r="AG28" s="203">
        <v>36.36</v>
      </c>
      <c r="AH28" s="203">
        <v>0</v>
      </c>
      <c r="AI28" s="203">
        <v>10.91</v>
      </c>
      <c r="AJ28" s="203">
        <v>0</v>
      </c>
      <c r="AK28" s="203">
        <v>28.91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2.0699999999999998</v>
      </c>
      <c r="AD29" s="203">
        <v>0</v>
      </c>
      <c r="AE29" s="203">
        <v>0</v>
      </c>
      <c r="AF29" s="203">
        <v>0</v>
      </c>
      <c r="AG29" s="203">
        <v>36.36</v>
      </c>
      <c r="AH29" s="203">
        <v>0</v>
      </c>
      <c r="AI29" s="203">
        <v>10.91</v>
      </c>
      <c r="AJ29" s="203">
        <v>0</v>
      </c>
      <c r="AK29" s="203">
        <v>28.91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2.0699999999999998</v>
      </c>
      <c r="AD30" s="203">
        <v>0</v>
      </c>
      <c r="AE30" s="203">
        <v>0</v>
      </c>
      <c r="AF30" s="203">
        <v>0</v>
      </c>
      <c r="AG30" s="203">
        <v>36.36</v>
      </c>
      <c r="AH30" s="203">
        <v>0</v>
      </c>
      <c r="AI30" s="203">
        <v>10.91</v>
      </c>
      <c r="AJ30" s="203">
        <v>0</v>
      </c>
      <c r="AK30" s="203">
        <v>28.91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2.0699999999999998</v>
      </c>
      <c r="AD31" s="203">
        <v>0</v>
      </c>
      <c r="AE31" s="203">
        <v>0</v>
      </c>
      <c r="AF31" s="203">
        <v>0</v>
      </c>
      <c r="AG31" s="203">
        <v>36.36</v>
      </c>
      <c r="AH31" s="203">
        <v>0</v>
      </c>
      <c r="AI31" s="203">
        <v>10.91</v>
      </c>
      <c r="AJ31" s="203">
        <v>0</v>
      </c>
      <c r="AK31" s="203">
        <v>28.73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2.0699999999999998</v>
      </c>
      <c r="AD32" s="203">
        <v>0</v>
      </c>
      <c r="AE32" s="203">
        <v>0</v>
      </c>
      <c r="AF32" s="203">
        <v>0</v>
      </c>
      <c r="AG32" s="203">
        <v>36.36</v>
      </c>
      <c r="AH32" s="203">
        <v>0</v>
      </c>
      <c r="AI32" s="203">
        <v>10.91</v>
      </c>
      <c r="AJ32" s="203">
        <v>0</v>
      </c>
      <c r="AK32" s="203">
        <v>28.73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2.0699999999999998</v>
      </c>
      <c r="AD33" s="203">
        <v>0</v>
      </c>
      <c r="AE33" s="203">
        <v>0</v>
      </c>
      <c r="AF33" s="203">
        <v>0</v>
      </c>
      <c r="AG33" s="203">
        <v>36.36</v>
      </c>
      <c r="AH33" s="203">
        <v>0</v>
      </c>
      <c r="AI33" s="203">
        <v>10.91</v>
      </c>
      <c r="AJ33" s="203">
        <v>0</v>
      </c>
      <c r="AK33" s="203">
        <v>28.73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2.0699999999999998</v>
      </c>
      <c r="AD34" s="203">
        <v>0</v>
      </c>
      <c r="AE34" s="203">
        <v>0</v>
      </c>
      <c r="AF34" s="203">
        <v>0</v>
      </c>
      <c r="AG34" s="203">
        <v>36.36</v>
      </c>
      <c r="AH34" s="203">
        <v>0</v>
      </c>
      <c r="AI34" s="203">
        <v>10.91</v>
      </c>
      <c r="AJ34" s="203">
        <v>0</v>
      </c>
      <c r="AK34" s="203">
        <v>28.73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2.0699999999999998</v>
      </c>
      <c r="AD35" s="203">
        <v>0</v>
      </c>
      <c r="AE35" s="203">
        <v>0</v>
      </c>
      <c r="AF35" s="203">
        <v>0</v>
      </c>
      <c r="AG35" s="203">
        <v>36.36</v>
      </c>
      <c r="AH35" s="203">
        <v>0</v>
      </c>
      <c r="AI35" s="203">
        <v>10.3</v>
      </c>
      <c r="AJ35" s="203">
        <v>0</v>
      </c>
      <c r="AK35" s="203">
        <v>29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2.0699999999999998</v>
      </c>
      <c r="AD36" s="203">
        <v>0</v>
      </c>
      <c r="AE36" s="203">
        <v>0</v>
      </c>
      <c r="AF36" s="203">
        <v>0</v>
      </c>
      <c r="AG36" s="203">
        <v>36.36</v>
      </c>
      <c r="AH36" s="203">
        <v>0</v>
      </c>
      <c r="AI36" s="203">
        <v>10.3</v>
      </c>
      <c r="AJ36" s="203">
        <v>0</v>
      </c>
      <c r="AK36" s="203">
        <v>29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2.0699999999999998</v>
      </c>
      <c r="AD37" s="203">
        <v>0</v>
      </c>
      <c r="AE37" s="203">
        <v>0</v>
      </c>
      <c r="AF37" s="203">
        <v>0</v>
      </c>
      <c r="AG37" s="203">
        <v>36.36</v>
      </c>
      <c r="AH37" s="203">
        <v>0</v>
      </c>
      <c r="AI37" s="203">
        <v>10.3</v>
      </c>
      <c r="AJ37" s="203">
        <v>0</v>
      </c>
      <c r="AK37" s="203">
        <v>29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2.0699999999999998</v>
      </c>
      <c r="AD38" s="203">
        <v>0</v>
      </c>
      <c r="AE38" s="203">
        <v>0</v>
      </c>
      <c r="AF38" s="203">
        <v>0</v>
      </c>
      <c r="AG38" s="203">
        <v>36.36</v>
      </c>
      <c r="AH38" s="203">
        <v>0</v>
      </c>
      <c r="AI38" s="203">
        <v>10.3</v>
      </c>
      <c r="AJ38" s="203">
        <v>0</v>
      </c>
      <c r="AK38" s="203">
        <v>29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2.0699999999999998</v>
      </c>
      <c r="AD39" s="203">
        <v>0</v>
      </c>
      <c r="AE39" s="203">
        <v>0</v>
      </c>
      <c r="AF39" s="203">
        <v>0</v>
      </c>
      <c r="AG39" s="203">
        <v>36.36</v>
      </c>
      <c r="AH39" s="203">
        <v>0</v>
      </c>
      <c r="AI39" s="203">
        <v>10.3</v>
      </c>
      <c r="AJ39" s="203">
        <v>0</v>
      </c>
      <c r="AK39" s="203">
        <v>29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2.0699999999999998</v>
      </c>
      <c r="AD40" s="203">
        <v>0</v>
      </c>
      <c r="AE40" s="203">
        <v>0</v>
      </c>
      <c r="AF40" s="203">
        <v>0</v>
      </c>
      <c r="AG40" s="203">
        <v>36.36</v>
      </c>
      <c r="AH40" s="203">
        <v>0</v>
      </c>
      <c r="AI40" s="203">
        <v>10.3</v>
      </c>
      <c r="AJ40" s="203">
        <v>0</v>
      </c>
      <c r="AK40" s="203">
        <v>29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2.0699999999999998</v>
      </c>
      <c r="AD41" s="203">
        <v>0</v>
      </c>
      <c r="AE41" s="203">
        <v>0</v>
      </c>
      <c r="AF41" s="203">
        <v>0</v>
      </c>
      <c r="AG41" s="203">
        <v>36.36</v>
      </c>
      <c r="AH41" s="203">
        <v>0</v>
      </c>
      <c r="AI41" s="203">
        <v>10.3</v>
      </c>
      <c r="AJ41" s="203">
        <v>0</v>
      </c>
      <c r="AK41" s="203">
        <v>29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2.0699999999999998</v>
      </c>
      <c r="AD42" s="203">
        <v>0</v>
      </c>
      <c r="AE42" s="203">
        <v>0</v>
      </c>
      <c r="AF42" s="203">
        <v>0</v>
      </c>
      <c r="AG42" s="203">
        <v>36.36</v>
      </c>
      <c r="AH42" s="203">
        <v>0</v>
      </c>
      <c r="AI42" s="203">
        <v>10.3</v>
      </c>
      <c r="AJ42" s="203">
        <v>0</v>
      </c>
      <c r="AK42" s="203">
        <v>29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2.0699999999999998</v>
      </c>
      <c r="AD43" s="203">
        <v>0</v>
      </c>
      <c r="AE43" s="203">
        <v>0</v>
      </c>
      <c r="AF43" s="203">
        <v>0</v>
      </c>
      <c r="AG43" s="203">
        <v>36.36</v>
      </c>
      <c r="AH43" s="203">
        <v>0</v>
      </c>
      <c r="AI43" s="203">
        <v>10</v>
      </c>
      <c r="AJ43" s="203">
        <v>0</v>
      </c>
      <c r="AK43" s="203">
        <v>29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2.0699999999999998</v>
      </c>
      <c r="AD44" s="203">
        <v>0</v>
      </c>
      <c r="AE44" s="203">
        <v>0</v>
      </c>
      <c r="AF44" s="203">
        <v>0</v>
      </c>
      <c r="AG44" s="203">
        <v>36.36</v>
      </c>
      <c r="AH44" s="203">
        <v>0</v>
      </c>
      <c r="AI44" s="203">
        <v>10</v>
      </c>
      <c r="AJ44" s="203">
        <v>0</v>
      </c>
      <c r="AK44" s="203">
        <v>29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2.0699999999999998</v>
      </c>
      <c r="AD45" s="203">
        <v>0</v>
      </c>
      <c r="AE45" s="203">
        <v>0</v>
      </c>
      <c r="AF45" s="203">
        <v>0</v>
      </c>
      <c r="AG45" s="203">
        <v>36.36</v>
      </c>
      <c r="AH45" s="203">
        <v>0</v>
      </c>
      <c r="AI45" s="203">
        <v>10</v>
      </c>
      <c r="AJ45" s="203">
        <v>0</v>
      </c>
      <c r="AK45" s="203">
        <v>29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2.0699999999999998</v>
      </c>
      <c r="AD46" s="203">
        <v>0</v>
      </c>
      <c r="AE46" s="203">
        <v>0</v>
      </c>
      <c r="AF46" s="203">
        <v>0</v>
      </c>
      <c r="AG46" s="203">
        <v>36.36</v>
      </c>
      <c r="AH46" s="203">
        <v>0</v>
      </c>
      <c r="AI46" s="203">
        <v>10</v>
      </c>
      <c r="AJ46" s="203">
        <v>0</v>
      </c>
      <c r="AK46" s="203">
        <v>29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2.0699999999999998</v>
      </c>
      <c r="AD47" s="203">
        <v>0</v>
      </c>
      <c r="AE47" s="203">
        <v>0</v>
      </c>
      <c r="AF47" s="203">
        <v>0</v>
      </c>
      <c r="AG47" s="203">
        <v>36.36</v>
      </c>
      <c r="AH47" s="203">
        <v>0</v>
      </c>
      <c r="AI47" s="203">
        <v>10</v>
      </c>
      <c r="AJ47" s="203">
        <v>0</v>
      </c>
      <c r="AK47" s="203">
        <v>29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2.0699999999999998</v>
      </c>
      <c r="AD48" s="203">
        <v>0</v>
      </c>
      <c r="AE48" s="203">
        <v>0</v>
      </c>
      <c r="AF48" s="203">
        <v>0</v>
      </c>
      <c r="AG48" s="203">
        <v>36.36</v>
      </c>
      <c r="AH48" s="203">
        <v>0</v>
      </c>
      <c r="AI48" s="203">
        <v>10</v>
      </c>
      <c r="AJ48" s="203">
        <v>0</v>
      </c>
      <c r="AK48" s="203">
        <v>29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2.0699999999999998</v>
      </c>
      <c r="AD49" s="203">
        <v>0</v>
      </c>
      <c r="AE49" s="203">
        <v>0</v>
      </c>
      <c r="AF49" s="203">
        <v>0</v>
      </c>
      <c r="AG49" s="203">
        <v>36.36</v>
      </c>
      <c r="AH49" s="203">
        <v>0</v>
      </c>
      <c r="AI49" s="203">
        <v>10</v>
      </c>
      <c r="AJ49" s="203">
        <v>0</v>
      </c>
      <c r="AK49" s="203">
        <v>29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2.0699999999999998</v>
      </c>
      <c r="AD50" s="203">
        <v>0</v>
      </c>
      <c r="AE50" s="203">
        <v>0</v>
      </c>
      <c r="AF50" s="203">
        <v>0</v>
      </c>
      <c r="AG50" s="203">
        <v>36.36</v>
      </c>
      <c r="AH50" s="203">
        <v>0</v>
      </c>
      <c r="AI50" s="203">
        <v>10</v>
      </c>
      <c r="AJ50" s="203">
        <v>0</v>
      </c>
      <c r="AK50" s="203">
        <v>29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2.0699999999999998</v>
      </c>
      <c r="AD51" s="203">
        <v>0</v>
      </c>
      <c r="AE51" s="203">
        <v>0</v>
      </c>
      <c r="AF51" s="203">
        <v>0</v>
      </c>
      <c r="AG51" s="203">
        <v>36.36</v>
      </c>
      <c r="AH51" s="203">
        <v>0</v>
      </c>
      <c r="AI51" s="203">
        <v>10</v>
      </c>
      <c r="AJ51" s="203">
        <v>0</v>
      </c>
      <c r="AK51" s="203">
        <v>29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2.0699999999999998</v>
      </c>
      <c r="AD52" s="203">
        <v>0</v>
      </c>
      <c r="AE52" s="203">
        <v>0</v>
      </c>
      <c r="AF52" s="203">
        <v>0</v>
      </c>
      <c r="AG52" s="203">
        <v>36.36</v>
      </c>
      <c r="AH52" s="203">
        <v>0</v>
      </c>
      <c r="AI52" s="203">
        <v>10</v>
      </c>
      <c r="AJ52" s="203">
        <v>0</v>
      </c>
      <c r="AK52" s="203">
        <v>29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2.0699999999999998</v>
      </c>
      <c r="AD53" s="203">
        <v>0</v>
      </c>
      <c r="AE53" s="203">
        <v>0</v>
      </c>
      <c r="AF53" s="203">
        <v>0</v>
      </c>
      <c r="AG53" s="203">
        <v>36.36</v>
      </c>
      <c r="AH53" s="203">
        <v>0</v>
      </c>
      <c r="AI53" s="203">
        <v>10</v>
      </c>
      <c r="AJ53" s="203">
        <v>0</v>
      </c>
      <c r="AK53" s="203">
        <v>29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2.0699999999999998</v>
      </c>
      <c r="AD54" s="203">
        <v>0</v>
      </c>
      <c r="AE54" s="203">
        <v>0</v>
      </c>
      <c r="AF54" s="203">
        <v>0</v>
      </c>
      <c r="AG54" s="203">
        <v>36.36</v>
      </c>
      <c r="AH54" s="203">
        <v>0</v>
      </c>
      <c r="AI54" s="203">
        <v>10</v>
      </c>
      <c r="AJ54" s="203">
        <v>0</v>
      </c>
      <c r="AK54" s="203">
        <v>29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2.0699999999999998</v>
      </c>
      <c r="AD55" s="203">
        <v>0</v>
      </c>
      <c r="AE55" s="203">
        <v>0</v>
      </c>
      <c r="AF55" s="203">
        <v>0</v>
      </c>
      <c r="AG55" s="203">
        <v>36.36</v>
      </c>
      <c r="AH55" s="203">
        <v>0</v>
      </c>
      <c r="AI55" s="203">
        <v>10</v>
      </c>
      <c r="AJ55" s="203">
        <v>0</v>
      </c>
      <c r="AK55" s="203">
        <v>29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2.0699999999999998</v>
      </c>
      <c r="AD56" s="203">
        <v>0</v>
      </c>
      <c r="AE56" s="203">
        <v>0</v>
      </c>
      <c r="AF56" s="203">
        <v>0</v>
      </c>
      <c r="AG56" s="203">
        <v>36.36</v>
      </c>
      <c r="AH56" s="203">
        <v>0</v>
      </c>
      <c r="AI56" s="203">
        <v>10</v>
      </c>
      <c r="AJ56" s="203">
        <v>0</v>
      </c>
      <c r="AK56" s="203">
        <v>29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2.0699999999999998</v>
      </c>
      <c r="AD57" s="203">
        <v>0</v>
      </c>
      <c r="AE57" s="203">
        <v>0</v>
      </c>
      <c r="AF57" s="203">
        <v>0</v>
      </c>
      <c r="AG57" s="203">
        <v>36.36</v>
      </c>
      <c r="AH57" s="203">
        <v>0</v>
      </c>
      <c r="AI57" s="203">
        <v>10</v>
      </c>
      <c r="AJ57" s="203">
        <v>0</v>
      </c>
      <c r="AK57" s="203">
        <v>29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2.0699999999999998</v>
      </c>
      <c r="AD58" s="203">
        <v>0</v>
      </c>
      <c r="AE58" s="203">
        <v>0</v>
      </c>
      <c r="AF58" s="203">
        <v>0</v>
      </c>
      <c r="AG58" s="203">
        <v>36.36</v>
      </c>
      <c r="AH58" s="203">
        <v>0</v>
      </c>
      <c r="AI58" s="203">
        <v>10</v>
      </c>
      <c r="AJ58" s="203">
        <v>0</v>
      </c>
      <c r="AK58" s="203">
        <v>29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2.0699999999999998</v>
      </c>
      <c r="AD59" s="203">
        <v>0</v>
      </c>
      <c r="AE59" s="203">
        <v>0</v>
      </c>
      <c r="AF59" s="203">
        <v>0</v>
      </c>
      <c r="AG59" s="203">
        <v>36.36</v>
      </c>
      <c r="AH59" s="203">
        <v>0</v>
      </c>
      <c r="AI59" s="203">
        <v>10</v>
      </c>
      <c r="AJ59" s="203">
        <v>0</v>
      </c>
      <c r="AK59" s="203">
        <v>29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2.0699999999999998</v>
      </c>
      <c r="AD60" s="203">
        <v>0</v>
      </c>
      <c r="AE60" s="203">
        <v>0</v>
      </c>
      <c r="AF60" s="203">
        <v>0</v>
      </c>
      <c r="AG60" s="203">
        <v>36.36</v>
      </c>
      <c r="AH60" s="203">
        <v>0</v>
      </c>
      <c r="AI60" s="203">
        <v>10</v>
      </c>
      <c r="AJ60" s="203">
        <v>0</v>
      </c>
      <c r="AK60" s="203">
        <v>29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2.0699999999999998</v>
      </c>
      <c r="AD61" s="203">
        <v>0</v>
      </c>
      <c r="AE61" s="203">
        <v>0</v>
      </c>
      <c r="AF61" s="203">
        <v>0</v>
      </c>
      <c r="AG61" s="203">
        <v>36.36</v>
      </c>
      <c r="AH61" s="203">
        <v>0</v>
      </c>
      <c r="AI61" s="203">
        <v>9.66</v>
      </c>
      <c r="AJ61" s="203">
        <v>0</v>
      </c>
      <c r="AK61" s="203">
        <v>29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2.0699999999999998</v>
      </c>
      <c r="AD62" s="203">
        <v>0</v>
      </c>
      <c r="AE62" s="203">
        <v>0</v>
      </c>
      <c r="AF62" s="203">
        <v>0</v>
      </c>
      <c r="AG62" s="203">
        <v>36.36</v>
      </c>
      <c r="AH62" s="203">
        <v>0</v>
      </c>
      <c r="AI62" s="203">
        <v>10</v>
      </c>
      <c r="AJ62" s="203">
        <v>0</v>
      </c>
      <c r="AK62" s="203">
        <v>29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2.0699999999999998</v>
      </c>
      <c r="AD63" s="203">
        <v>0</v>
      </c>
      <c r="AE63" s="203">
        <v>0</v>
      </c>
      <c r="AF63" s="203">
        <v>0</v>
      </c>
      <c r="AG63" s="203">
        <v>36.36</v>
      </c>
      <c r="AH63" s="203">
        <v>0</v>
      </c>
      <c r="AI63" s="203">
        <v>10</v>
      </c>
      <c r="AJ63" s="203">
        <v>0</v>
      </c>
      <c r="AK63" s="203">
        <v>29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2.0699999999999998</v>
      </c>
      <c r="AD64" s="203">
        <v>0</v>
      </c>
      <c r="AE64" s="203">
        <v>0</v>
      </c>
      <c r="AF64" s="203">
        <v>0</v>
      </c>
      <c r="AG64" s="203">
        <v>36.36</v>
      </c>
      <c r="AH64" s="203">
        <v>0</v>
      </c>
      <c r="AI64" s="203">
        <v>10</v>
      </c>
      <c r="AJ64" s="203">
        <v>0</v>
      </c>
      <c r="AK64" s="203">
        <v>29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2.0699999999999998</v>
      </c>
      <c r="AD65" s="203">
        <v>0</v>
      </c>
      <c r="AE65" s="203">
        <v>0</v>
      </c>
      <c r="AF65" s="203">
        <v>0</v>
      </c>
      <c r="AG65" s="203">
        <v>36.36</v>
      </c>
      <c r="AH65" s="203">
        <v>0</v>
      </c>
      <c r="AI65" s="203">
        <v>10</v>
      </c>
      <c r="AJ65" s="203">
        <v>0</v>
      </c>
      <c r="AK65" s="203">
        <v>29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2.0699999999999998</v>
      </c>
      <c r="AD66" s="203">
        <v>0</v>
      </c>
      <c r="AE66" s="203">
        <v>0</v>
      </c>
      <c r="AF66" s="203">
        <v>0</v>
      </c>
      <c r="AG66" s="203">
        <v>36.36</v>
      </c>
      <c r="AH66" s="203">
        <v>0</v>
      </c>
      <c r="AI66" s="203">
        <v>10</v>
      </c>
      <c r="AJ66" s="203">
        <v>0</v>
      </c>
      <c r="AK66" s="203">
        <v>29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2.0699999999999998</v>
      </c>
      <c r="AD67" s="203">
        <v>0</v>
      </c>
      <c r="AE67" s="203">
        <v>0</v>
      </c>
      <c r="AF67" s="203">
        <v>0</v>
      </c>
      <c r="AG67" s="203">
        <v>36.36</v>
      </c>
      <c r="AH67" s="203">
        <v>0</v>
      </c>
      <c r="AI67" s="203">
        <v>9.66</v>
      </c>
      <c r="AJ67" s="203">
        <v>0</v>
      </c>
      <c r="AK67" s="203">
        <v>29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2.0699999999999998</v>
      </c>
      <c r="AD68" s="203">
        <v>0</v>
      </c>
      <c r="AE68" s="203">
        <v>0</v>
      </c>
      <c r="AF68" s="203">
        <v>0</v>
      </c>
      <c r="AG68" s="203">
        <v>36.36</v>
      </c>
      <c r="AH68" s="203">
        <v>0</v>
      </c>
      <c r="AI68" s="203">
        <v>10</v>
      </c>
      <c r="AJ68" s="203">
        <v>0</v>
      </c>
      <c r="AK68" s="203">
        <v>29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2.0699999999999998</v>
      </c>
      <c r="AD69" s="203">
        <v>0</v>
      </c>
      <c r="AE69" s="203">
        <v>0</v>
      </c>
      <c r="AF69" s="203">
        <v>0</v>
      </c>
      <c r="AG69" s="203">
        <v>36.36</v>
      </c>
      <c r="AH69" s="203">
        <v>0</v>
      </c>
      <c r="AI69" s="203">
        <v>10</v>
      </c>
      <c r="AJ69" s="203">
        <v>0</v>
      </c>
      <c r="AK69" s="203">
        <v>29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2.0699999999999998</v>
      </c>
      <c r="AD70" s="203">
        <v>0</v>
      </c>
      <c r="AE70" s="203">
        <v>0</v>
      </c>
      <c r="AF70" s="203">
        <v>0</v>
      </c>
      <c r="AG70" s="203">
        <v>36.36</v>
      </c>
      <c r="AH70" s="203">
        <v>0</v>
      </c>
      <c r="AI70" s="203">
        <v>10</v>
      </c>
      <c r="AJ70" s="203">
        <v>0</v>
      </c>
      <c r="AK70" s="203">
        <v>29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2.0699999999999998</v>
      </c>
      <c r="AD71" s="203">
        <v>0</v>
      </c>
      <c r="AE71" s="203">
        <v>0</v>
      </c>
      <c r="AF71" s="203">
        <v>0</v>
      </c>
      <c r="AG71" s="203">
        <v>36.36</v>
      </c>
      <c r="AH71" s="203">
        <v>0</v>
      </c>
      <c r="AI71" s="203">
        <v>10</v>
      </c>
      <c r="AJ71" s="203">
        <v>0</v>
      </c>
      <c r="AK71" s="203">
        <v>29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2.0699999999999998</v>
      </c>
      <c r="AD72" s="203">
        <v>0</v>
      </c>
      <c r="AE72" s="203">
        <v>0</v>
      </c>
      <c r="AF72" s="203">
        <v>0</v>
      </c>
      <c r="AG72" s="203">
        <v>36.36</v>
      </c>
      <c r="AH72" s="203">
        <v>0</v>
      </c>
      <c r="AI72" s="203">
        <v>10</v>
      </c>
      <c r="AJ72" s="203">
        <v>0</v>
      </c>
      <c r="AK72" s="203">
        <v>29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2.0699999999999998</v>
      </c>
      <c r="AD73" s="203">
        <v>0</v>
      </c>
      <c r="AE73" s="203">
        <v>0</v>
      </c>
      <c r="AF73" s="203">
        <v>0</v>
      </c>
      <c r="AG73" s="203">
        <v>36.36</v>
      </c>
      <c r="AH73" s="203">
        <v>0</v>
      </c>
      <c r="AI73" s="203">
        <v>9.66</v>
      </c>
      <c r="AJ73" s="203">
        <v>0</v>
      </c>
      <c r="AK73" s="203">
        <v>29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2.0699999999999998</v>
      </c>
      <c r="AD74" s="203">
        <v>0</v>
      </c>
      <c r="AE74" s="203">
        <v>0</v>
      </c>
      <c r="AF74" s="203">
        <v>0</v>
      </c>
      <c r="AG74" s="203">
        <v>36.36</v>
      </c>
      <c r="AH74" s="203">
        <v>0</v>
      </c>
      <c r="AI74" s="203">
        <v>10</v>
      </c>
      <c r="AJ74" s="203">
        <v>0</v>
      </c>
      <c r="AK74" s="203">
        <v>29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2.0699999999999998</v>
      </c>
      <c r="AD75" s="203">
        <v>0</v>
      </c>
      <c r="AE75" s="203">
        <v>0</v>
      </c>
      <c r="AF75" s="203">
        <v>0</v>
      </c>
      <c r="AG75" s="203">
        <v>36.36</v>
      </c>
      <c r="AH75" s="203">
        <v>0</v>
      </c>
      <c r="AI75" s="203">
        <v>10</v>
      </c>
      <c r="AJ75" s="203">
        <v>0</v>
      </c>
      <c r="AK75" s="203">
        <v>29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2.0699999999999998</v>
      </c>
      <c r="AD76" s="203">
        <v>0</v>
      </c>
      <c r="AE76" s="203">
        <v>0</v>
      </c>
      <c r="AF76" s="203">
        <v>0</v>
      </c>
      <c r="AG76" s="203">
        <v>36.36</v>
      </c>
      <c r="AH76" s="203">
        <v>0</v>
      </c>
      <c r="AI76" s="203">
        <v>10</v>
      </c>
      <c r="AJ76" s="203">
        <v>0</v>
      </c>
      <c r="AK76" s="203">
        <v>29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2.0699999999999998</v>
      </c>
      <c r="AD77" s="203">
        <v>0</v>
      </c>
      <c r="AE77" s="203">
        <v>0</v>
      </c>
      <c r="AF77" s="203">
        <v>0</v>
      </c>
      <c r="AG77" s="203">
        <v>36.36</v>
      </c>
      <c r="AH77" s="203">
        <v>0</v>
      </c>
      <c r="AI77" s="203">
        <v>10</v>
      </c>
      <c r="AJ77" s="203">
        <v>0</v>
      </c>
      <c r="AK77" s="203">
        <v>29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2.0699999999999998</v>
      </c>
      <c r="AD78" s="203">
        <v>0</v>
      </c>
      <c r="AE78" s="203">
        <v>0</v>
      </c>
      <c r="AF78" s="203">
        <v>0</v>
      </c>
      <c r="AG78" s="203">
        <v>36.36</v>
      </c>
      <c r="AH78" s="203">
        <v>0</v>
      </c>
      <c r="AI78" s="203">
        <v>10</v>
      </c>
      <c r="AJ78" s="203">
        <v>0</v>
      </c>
      <c r="AK78" s="203">
        <v>29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2.0699999999999998</v>
      </c>
      <c r="AD79" s="203">
        <v>0</v>
      </c>
      <c r="AE79" s="203">
        <v>0</v>
      </c>
      <c r="AF79" s="203">
        <v>0</v>
      </c>
      <c r="AG79" s="203">
        <v>36.36</v>
      </c>
      <c r="AH79" s="203">
        <v>0</v>
      </c>
      <c r="AI79" s="203">
        <v>10</v>
      </c>
      <c r="AJ79" s="203">
        <v>0</v>
      </c>
      <c r="AK79" s="203">
        <v>29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2.0699999999999998</v>
      </c>
      <c r="AD80" s="203">
        <v>0</v>
      </c>
      <c r="AE80" s="203">
        <v>0</v>
      </c>
      <c r="AF80" s="203">
        <v>0</v>
      </c>
      <c r="AG80" s="203">
        <v>36.36</v>
      </c>
      <c r="AH80" s="203">
        <v>0</v>
      </c>
      <c r="AI80" s="203">
        <v>10</v>
      </c>
      <c r="AJ80" s="203">
        <v>0</v>
      </c>
      <c r="AK80" s="203">
        <v>29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2.0699999999999998</v>
      </c>
      <c r="AD81" s="203">
        <v>0</v>
      </c>
      <c r="AE81" s="203">
        <v>0</v>
      </c>
      <c r="AF81" s="203">
        <v>0</v>
      </c>
      <c r="AG81" s="203">
        <v>36.36</v>
      </c>
      <c r="AH81" s="203">
        <v>0</v>
      </c>
      <c r="AI81" s="203">
        <v>10</v>
      </c>
      <c r="AJ81" s="203">
        <v>0</v>
      </c>
      <c r="AK81" s="203">
        <v>29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2.0699999999999998</v>
      </c>
      <c r="AD82" s="203">
        <v>0</v>
      </c>
      <c r="AE82" s="203">
        <v>0</v>
      </c>
      <c r="AF82" s="203">
        <v>0</v>
      </c>
      <c r="AG82" s="203">
        <v>36.36</v>
      </c>
      <c r="AH82" s="203">
        <v>0</v>
      </c>
      <c r="AI82" s="203">
        <v>10</v>
      </c>
      <c r="AJ82" s="203">
        <v>0</v>
      </c>
      <c r="AK82" s="203">
        <v>29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2.0699999999999998</v>
      </c>
      <c r="AD83" s="203">
        <v>0</v>
      </c>
      <c r="AE83" s="203">
        <v>0</v>
      </c>
      <c r="AF83" s="203">
        <v>0</v>
      </c>
      <c r="AG83" s="203">
        <v>36.36</v>
      </c>
      <c r="AH83" s="203">
        <v>0</v>
      </c>
      <c r="AI83" s="203">
        <v>10</v>
      </c>
      <c r="AJ83" s="203">
        <v>0</v>
      </c>
      <c r="AK83" s="203">
        <v>29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2.0699999999999998</v>
      </c>
      <c r="AD84" s="203">
        <v>0</v>
      </c>
      <c r="AE84" s="203">
        <v>0</v>
      </c>
      <c r="AF84" s="203">
        <v>0</v>
      </c>
      <c r="AG84" s="203">
        <v>36.36</v>
      </c>
      <c r="AH84" s="203">
        <v>0</v>
      </c>
      <c r="AI84" s="203">
        <v>10</v>
      </c>
      <c r="AJ84" s="203">
        <v>0</v>
      </c>
      <c r="AK84" s="203">
        <v>29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2.0699999999999998</v>
      </c>
      <c r="AD85" s="203">
        <v>0</v>
      </c>
      <c r="AE85" s="203">
        <v>0</v>
      </c>
      <c r="AF85" s="203">
        <v>0</v>
      </c>
      <c r="AG85" s="203">
        <v>36.36</v>
      </c>
      <c r="AH85" s="203">
        <v>0</v>
      </c>
      <c r="AI85" s="203">
        <v>10</v>
      </c>
      <c r="AJ85" s="203">
        <v>0</v>
      </c>
      <c r="AK85" s="203">
        <v>29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2.0699999999999998</v>
      </c>
      <c r="AD86" s="203">
        <v>0</v>
      </c>
      <c r="AE86" s="203">
        <v>0</v>
      </c>
      <c r="AF86" s="203">
        <v>0</v>
      </c>
      <c r="AG86" s="203">
        <v>36.36</v>
      </c>
      <c r="AH86" s="203">
        <v>0</v>
      </c>
      <c r="AI86" s="203">
        <v>10</v>
      </c>
      <c r="AJ86" s="203">
        <v>0</v>
      </c>
      <c r="AK86" s="203">
        <v>29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2.0699999999999998</v>
      </c>
      <c r="AD87" s="203">
        <v>0</v>
      </c>
      <c r="AE87" s="203">
        <v>0</v>
      </c>
      <c r="AF87" s="203">
        <v>0</v>
      </c>
      <c r="AG87" s="203">
        <v>36.36</v>
      </c>
      <c r="AH87" s="203">
        <v>0</v>
      </c>
      <c r="AI87" s="203">
        <v>10</v>
      </c>
      <c r="AJ87" s="203">
        <v>0</v>
      </c>
      <c r="AK87" s="203">
        <v>28.09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2.0699999999999998</v>
      </c>
      <c r="AD88" s="203">
        <v>0</v>
      </c>
      <c r="AE88" s="203">
        <v>0</v>
      </c>
      <c r="AF88" s="203">
        <v>0</v>
      </c>
      <c r="AG88" s="203">
        <v>36.36</v>
      </c>
      <c r="AH88" s="203">
        <v>0</v>
      </c>
      <c r="AI88" s="203">
        <v>10</v>
      </c>
      <c r="AJ88" s="203">
        <v>0</v>
      </c>
      <c r="AK88" s="203">
        <v>28.09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2.0699999999999998</v>
      </c>
      <c r="AD89" s="203">
        <v>0</v>
      </c>
      <c r="AE89" s="203">
        <v>0</v>
      </c>
      <c r="AF89" s="203">
        <v>0</v>
      </c>
      <c r="AG89" s="203">
        <v>36.36</v>
      </c>
      <c r="AH89" s="203">
        <v>0</v>
      </c>
      <c r="AI89" s="203">
        <v>10</v>
      </c>
      <c r="AJ89" s="203">
        <v>0</v>
      </c>
      <c r="AK89" s="203">
        <v>28.09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2.0699999999999998</v>
      </c>
      <c r="AD90" s="203">
        <v>0</v>
      </c>
      <c r="AE90" s="203">
        <v>0</v>
      </c>
      <c r="AF90" s="203">
        <v>0</v>
      </c>
      <c r="AG90" s="203">
        <v>36.36</v>
      </c>
      <c r="AH90" s="203">
        <v>0</v>
      </c>
      <c r="AI90" s="203">
        <v>10</v>
      </c>
      <c r="AJ90" s="203">
        <v>0</v>
      </c>
      <c r="AK90" s="203">
        <v>28.09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2.0699999999999998</v>
      </c>
      <c r="AD91" s="203">
        <v>0</v>
      </c>
      <c r="AE91" s="203">
        <v>0</v>
      </c>
      <c r="AF91" s="203">
        <v>0</v>
      </c>
      <c r="AG91" s="203">
        <v>36.36</v>
      </c>
      <c r="AH91" s="203">
        <v>0</v>
      </c>
      <c r="AI91" s="203">
        <v>10</v>
      </c>
      <c r="AJ91" s="203">
        <v>0</v>
      </c>
      <c r="AK91" s="203">
        <v>28.28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2.0699999999999998</v>
      </c>
      <c r="AD92" s="203">
        <v>0</v>
      </c>
      <c r="AE92" s="203">
        <v>0</v>
      </c>
      <c r="AF92" s="203">
        <v>0</v>
      </c>
      <c r="AG92" s="203">
        <v>36.36</v>
      </c>
      <c r="AH92" s="203">
        <v>0</v>
      </c>
      <c r="AI92" s="203">
        <v>10</v>
      </c>
      <c r="AJ92" s="203">
        <v>0</v>
      </c>
      <c r="AK92" s="203">
        <v>28.28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2.0699999999999998</v>
      </c>
      <c r="AD93" s="203">
        <v>0</v>
      </c>
      <c r="AE93" s="203">
        <v>0</v>
      </c>
      <c r="AF93" s="203">
        <v>0</v>
      </c>
      <c r="AG93" s="203">
        <v>36.36</v>
      </c>
      <c r="AH93" s="203">
        <v>0</v>
      </c>
      <c r="AI93" s="203">
        <v>10</v>
      </c>
      <c r="AJ93" s="203">
        <v>0</v>
      </c>
      <c r="AK93" s="203">
        <v>28.28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2.0699999999999998</v>
      </c>
      <c r="AD94" s="203">
        <v>0</v>
      </c>
      <c r="AE94" s="203">
        <v>0</v>
      </c>
      <c r="AF94" s="203">
        <v>0</v>
      </c>
      <c r="AG94" s="203">
        <v>36.36</v>
      </c>
      <c r="AH94" s="203">
        <v>0</v>
      </c>
      <c r="AI94" s="203">
        <v>10</v>
      </c>
      <c r="AJ94" s="203">
        <v>0</v>
      </c>
      <c r="AK94" s="203">
        <v>28.28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2.0699999999999998</v>
      </c>
      <c r="AD95" s="203">
        <v>0</v>
      </c>
      <c r="AE95" s="203">
        <v>0</v>
      </c>
      <c r="AF95" s="203">
        <v>0</v>
      </c>
      <c r="AG95" s="203">
        <v>36.36</v>
      </c>
      <c r="AH95" s="203">
        <v>0</v>
      </c>
      <c r="AI95" s="203">
        <v>10</v>
      </c>
      <c r="AJ95" s="203">
        <v>0</v>
      </c>
      <c r="AK95" s="203">
        <v>28.37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2.0699999999999998</v>
      </c>
      <c r="AD96" s="203">
        <v>0</v>
      </c>
      <c r="AE96" s="203">
        <v>0</v>
      </c>
      <c r="AF96" s="203">
        <v>0</v>
      </c>
      <c r="AG96" s="203">
        <v>36.36</v>
      </c>
      <c r="AH96" s="203">
        <v>0</v>
      </c>
      <c r="AI96" s="203">
        <v>10</v>
      </c>
      <c r="AJ96" s="203">
        <v>0</v>
      </c>
      <c r="AK96" s="203">
        <v>28.37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2.0699999999999998</v>
      </c>
      <c r="AD97" s="203">
        <v>0</v>
      </c>
      <c r="AE97" s="203">
        <v>0</v>
      </c>
      <c r="AF97" s="203">
        <v>0</v>
      </c>
      <c r="AG97" s="203">
        <v>36.36</v>
      </c>
      <c r="AH97" s="203">
        <v>0</v>
      </c>
      <c r="AI97" s="203">
        <v>10</v>
      </c>
      <c r="AJ97" s="203">
        <v>0</v>
      </c>
      <c r="AK97" s="203">
        <v>28.37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2.0699999999999998</v>
      </c>
      <c r="AD98" s="203">
        <v>0</v>
      </c>
      <c r="AE98" s="203">
        <v>0</v>
      </c>
      <c r="AF98" s="203">
        <v>0</v>
      </c>
      <c r="AG98" s="203">
        <v>36.36</v>
      </c>
      <c r="AH98" s="203">
        <v>0</v>
      </c>
      <c r="AI98" s="203">
        <v>10</v>
      </c>
      <c r="AJ98" s="203">
        <v>0</v>
      </c>
      <c r="AK98" s="203">
        <v>28.37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4.9304999999999891E-2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0.24295500000000006</v>
      </c>
      <c r="AJ99">
        <f t="shared" si="0"/>
        <v>0</v>
      </c>
      <c r="AK99">
        <f t="shared" si="0"/>
        <v>0.69200750000000011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7.27</v>
      </c>
      <c r="AH3" s="203">
        <v>0</v>
      </c>
      <c r="AI3" s="203">
        <v>2.06</v>
      </c>
      <c r="AJ3" s="203">
        <v>0</v>
      </c>
      <c r="AK3" s="203">
        <v>5.75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7.27</v>
      </c>
      <c r="AH4" s="203">
        <v>0</v>
      </c>
      <c r="AI4" s="203">
        <v>2.06</v>
      </c>
      <c r="AJ4" s="203">
        <v>0</v>
      </c>
      <c r="AK4" s="203">
        <v>5.75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7.27</v>
      </c>
      <c r="AH5" s="203">
        <v>0</v>
      </c>
      <c r="AI5" s="203">
        <v>2.06</v>
      </c>
      <c r="AJ5" s="203">
        <v>0</v>
      </c>
      <c r="AK5" s="203">
        <v>5.75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7.27</v>
      </c>
      <c r="AH6" s="203">
        <v>0</v>
      </c>
      <c r="AI6" s="203">
        <v>2.06</v>
      </c>
      <c r="AJ6" s="203">
        <v>0</v>
      </c>
      <c r="AK6" s="203">
        <v>5.75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7.27</v>
      </c>
      <c r="AH7" s="203">
        <v>0</v>
      </c>
      <c r="AI7" s="203">
        <v>2.06</v>
      </c>
      <c r="AJ7" s="203">
        <v>0</v>
      </c>
      <c r="AK7" s="203">
        <v>5.75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7.27</v>
      </c>
      <c r="AH8" s="203">
        <v>0</v>
      </c>
      <c r="AI8" s="203">
        <v>2.06</v>
      </c>
      <c r="AJ8" s="203">
        <v>0</v>
      </c>
      <c r="AK8" s="203">
        <v>5.75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7.27</v>
      </c>
      <c r="AH9" s="203">
        <v>0</v>
      </c>
      <c r="AI9" s="203">
        <v>2.06</v>
      </c>
      <c r="AJ9" s="203">
        <v>0</v>
      </c>
      <c r="AK9" s="203">
        <v>5.75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7.27</v>
      </c>
      <c r="AH10" s="203">
        <v>0</v>
      </c>
      <c r="AI10" s="203">
        <v>2.06</v>
      </c>
      <c r="AJ10" s="203">
        <v>0</v>
      </c>
      <c r="AK10" s="203">
        <v>5.75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7.27</v>
      </c>
      <c r="AH11" s="203">
        <v>0</v>
      </c>
      <c r="AI11" s="203">
        <v>2.06</v>
      </c>
      <c r="AJ11" s="203">
        <v>0</v>
      </c>
      <c r="AK11" s="203">
        <v>5.79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7.27</v>
      </c>
      <c r="AH12" s="203">
        <v>0</v>
      </c>
      <c r="AI12" s="203">
        <v>2.06</v>
      </c>
      <c r="AJ12" s="203">
        <v>0</v>
      </c>
      <c r="AK12" s="203">
        <v>5.79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7.27</v>
      </c>
      <c r="AH13" s="203">
        <v>0</v>
      </c>
      <c r="AI13" s="203">
        <v>2.06</v>
      </c>
      <c r="AJ13" s="203">
        <v>0</v>
      </c>
      <c r="AK13" s="203">
        <v>5.79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7.27</v>
      </c>
      <c r="AH14" s="203">
        <v>0</v>
      </c>
      <c r="AI14" s="203">
        <v>2.06</v>
      </c>
      <c r="AJ14" s="203">
        <v>0</v>
      </c>
      <c r="AK14" s="203">
        <v>5.79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7.27</v>
      </c>
      <c r="AH15" s="203">
        <v>0</v>
      </c>
      <c r="AI15" s="203">
        <v>0</v>
      </c>
      <c r="AJ15" s="203">
        <v>0</v>
      </c>
      <c r="AK15" s="203">
        <v>5.79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7.27</v>
      </c>
      <c r="AH16" s="203">
        <v>0</v>
      </c>
      <c r="AI16" s="203">
        <v>0</v>
      </c>
      <c r="AJ16" s="203">
        <v>0</v>
      </c>
      <c r="AK16" s="203">
        <v>5.79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7.27</v>
      </c>
      <c r="AH17" s="203">
        <v>0</v>
      </c>
      <c r="AI17" s="203">
        <v>2.12</v>
      </c>
      <c r="AJ17" s="203">
        <v>0</v>
      </c>
      <c r="AK17" s="203">
        <v>5.79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7.27</v>
      </c>
      <c r="AH18" s="203">
        <v>0</v>
      </c>
      <c r="AI18" s="203">
        <v>2.12</v>
      </c>
      <c r="AJ18" s="203">
        <v>0</v>
      </c>
      <c r="AK18" s="203">
        <v>5.79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7.27</v>
      </c>
      <c r="AH19" s="203">
        <v>0</v>
      </c>
      <c r="AI19" s="203">
        <v>2.12</v>
      </c>
      <c r="AJ19" s="203">
        <v>0</v>
      </c>
      <c r="AK19" s="203">
        <v>5.79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7.27</v>
      </c>
      <c r="AH20" s="203">
        <v>0</v>
      </c>
      <c r="AI20" s="203">
        <v>2.12</v>
      </c>
      <c r="AJ20" s="203">
        <v>0</v>
      </c>
      <c r="AK20" s="203">
        <v>5.79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7.27</v>
      </c>
      <c r="AH21" s="203">
        <v>0</v>
      </c>
      <c r="AI21" s="203">
        <v>2.12</v>
      </c>
      <c r="AJ21" s="203">
        <v>0</v>
      </c>
      <c r="AK21" s="203">
        <v>5.79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7.27</v>
      </c>
      <c r="AH22" s="203">
        <v>0</v>
      </c>
      <c r="AI22" s="203">
        <v>2.12</v>
      </c>
      <c r="AJ22" s="203">
        <v>0</v>
      </c>
      <c r="AK22" s="203">
        <v>5.79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7.27</v>
      </c>
      <c r="AH23" s="203">
        <v>0</v>
      </c>
      <c r="AI23" s="203">
        <v>2.12</v>
      </c>
      <c r="AJ23" s="203">
        <v>0</v>
      </c>
      <c r="AK23" s="203">
        <v>5.81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7.27</v>
      </c>
      <c r="AH24" s="203">
        <v>0</v>
      </c>
      <c r="AI24" s="203">
        <v>2.12</v>
      </c>
      <c r="AJ24" s="203">
        <v>0</v>
      </c>
      <c r="AK24" s="203">
        <v>5.81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7.27</v>
      </c>
      <c r="AH25" s="203">
        <v>0</v>
      </c>
      <c r="AI25" s="203">
        <v>2.12</v>
      </c>
      <c r="AJ25" s="203">
        <v>0</v>
      </c>
      <c r="AK25" s="203">
        <v>5.79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7.27</v>
      </c>
      <c r="AH26" s="203">
        <v>0</v>
      </c>
      <c r="AI26" s="203">
        <v>2.12</v>
      </c>
      <c r="AJ26" s="203">
        <v>0</v>
      </c>
      <c r="AK26" s="203">
        <v>5.81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7.27</v>
      </c>
      <c r="AH27" s="203">
        <v>0</v>
      </c>
      <c r="AI27" s="203">
        <v>2.1800000000000002</v>
      </c>
      <c r="AJ27" s="203">
        <v>0</v>
      </c>
      <c r="AK27" s="203">
        <v>5.81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7.27</v>
      </c>
      <c r="AH28" s="203">
        <v>0</v>
      </c>
      <c r="AI28" s="203">
        <v>2.1800000000000002</v>
      </c>
      <c r="AJ28" s="203">
        <v>0</v>
      </c>
      <c r="AK28" s="203">
        <v>5.81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7.27</v>
      </c>
      <c r="AH29" s="203">
        <v>0</v>
      </c>
      <c r="AI29" s="203">
        <v>2.1800000000000002</v>
      </c>
      <c r="AJ29" s="203">
        <v>0</v>
      </c>
      <c r="AK29" s="203">
        <v>5.81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7.27</v>
      </c>
      <c r="AH30" s="203">
        <v>0</v>
      </c>
      <c r="AI30" s="203">
        <v>2.1800000000000002</v>
      </c>
      <c r="AJ30" s="203">
        <v>0</v>
      </c>
      <c r="AK30" s="203">
        <v>5.81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7.27</v>
      </c>
      <c r="AH31" s="203">
        <v>0</v>
      </c>
      <c r="AI31" s="203">
        <v>2.1800000000000002</v>
      </c>
      <c r="AJ31" s="203">
        <v>0</v>
      </c>
      <c r="AK31" s="203">
        <v>5.77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7.27</v>
      </c>
      <c r="AH32" s="203">
        <v>0</v>
      </c>
      <c r="AI32" s="203">
        <v>2.1800000000000002</v>
      </c>
      <c r="AJ32" s="203">
        <v>0</v>
      </c>
      <c r="AK32" s="203">
        <v>5.77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7.27</v>
      </c>
      <c r="AH33" s="203">
        <v>0</v>
      </c>
      <c r="AI33" s="203">
        <v>2.1800000000000002</v>
      </c>
      <c r="AJ33" s="203">
        <v>0</v>
      </c>
      <c r="AK33" s="203">
        <v>5.77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7.27</v>
      </c>
      <c r="AH34" s="203">
        <v>0</v>
      </c>
      <c r="AI34" s="203">
        <v>2.1800000000000002</v>
      </c>
      <c r="AJ34" s="203">
        <v>0</v>
      </c>
      <c r="AK34" s="203">
        <v>5.77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7.27</v>
      </c>
      <c r="AH35" s="203">
        <v>0</v>
      </c>
      <c r="AI35" s="203">
        <v>2.06</v>
      </c>
      <c r="AJ35" s="203">
        <v>0</v>
      </c>
      <c r="AK35" s="203">
        <v>5.82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7.27</v>
      </c>
      <c r="AH36" s="203">
        <v>0</v>
      </c>
      <c r="AI36" s="203">
        <v>2.06</v>
      </c>
      <c r="AJ36" s="203">
        <v>0</v>
      </c>
      <c r="AK36" s="203">
        <v>5.82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7.27</v>
      </c>
      <c r="AH37" s="203">
        <v>0</v>
      </c>
      <c r="AI37" s="203">
        <v>2.06</v>
      </c>
      <c r="AJ37" s="203">
        <v>0</v>
      </c>
      <c r="AK37" s="203">
        <v>5.82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7.27</v>
      </c>
      <c r="AH38" s="203">
        <v>0</v>
      </c>
      <c r="AI38" s="203">
        <v>2.06</v>
      </c>
      <c r="AJ38" s="203">
        <v>0</v>
      </c>
      <c r="AK38" s="203">
        <v>5.82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7.27</v>
      </c>
      <c r="AH39" s="203">
        <v>0</v>
      </c>
      <c r="AI39" s="203">
        <v>2.06</v>
      </c>
      <c r="AJ39" s="203">
        <v>0</v>
      </c>
      <c r="AK39" s="203">
        <v>5.82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7.27</v>
      </c>
      <c r="AH40" s="203">
        <v>0</v>
      </c>
      <c r="AI40" s="203">
        <v>2.06</v>
      </c>
      <c r="AJ40" s="203">
        <v>0</v>
      </c>
      <c r="AK40" s="203">
        <v>5.82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7.27</v>
      </c>
      <c r="AH41" s="203">
        <v>0</v>
      </c>
      <c r="AI41" s="203">
        <v>2.06</v>
      </c>
      <c r="AJ41" s="203">
        <v>0</v>
      </c>
      <c r="AK41" s="203">
        <v>5.82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7.27</v>
      </c>
      <c r="AH42" s="203">
        <v>0</v>
      </c>
      <c r="AI42" s="203">
        <v>2.06</v>
      </c>
      <c r="AJ42" s="203">
        <v>0</v>
      </c>
      <c r="AK42" s="203">
        <v>5.82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7.27</v>
      </c>
      <c r="AH43" s="203">
        <v>0</v>
      </c>
      <c r="AI43" s="203">
        <v>2</v>
      </c>
      <c r="AJ43" s="203">
        <v>0</v>
      </c>
      <c r="AK43" s="203">
        <v>5.82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7.27</v>
      </c>
      <c r="AH44" s="203">
        <v>0</v>
      </c>
      <c r="AI44" s="203">
        <v>1.91</v>
      </c>
      <c r="AJ44" s="203">
        <v>0</v>
      </c>
      <c r="AK44" s="203">
        <v>5.82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7.27</v>
      </c>
      <c r="AH45" s="203">
        <v>0</v>
      </c>
      <c r="AI45" s="203">
        <v>1.91</v>
      </c>
      <c r="AJ45" s="203">
        <v>0</v>
      </c>
      <c r="AK45" s="203">
        <v>5.82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7.27</v>
      </c>
      <c r="AH46" s="203">
        <v>0</v>
      </c>
      <c r="AI46" s="203">
        <v>1.91</v>
      </c>
      <c r="AJ46" s="203">
        <v>0</v>
      </c>
      <c r="AK46" s="203">
        <v>5.82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7.27</v>
      </c>
      <c r="AH47" s="203">
        <v>0</v>
      </c>
      <c r="AI47" s="203">
        <v>1.59</v>
      </c>
      <c r="AJ47" s="203">
        <v>0</v>
      </c>
      <c r="AK47" s="203">
        <v>5.82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7.27</v>
      </c>
      <c r="AH48" s="203">
        <v>0</v>
      </c>
      <c r="AI48" s="203">
        <v>1.59</v>
      </c>
      <c r="AJ48" s="203">
        <v>0</v>
      </c>
      <c r="AK48" s="203">
        <v>5.82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7.27</v>
      </c>
      <c r="AH49" s="203">
        <v>0</v>
      </c>
      <c r="AI49" s="203">
        <v>2</v>
      </c>
      <c r="AJ49" s="203">
        <v>0</v>
      </c>
      <c r="AK49" s="203">
        <v>5.82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7.27</v>
      </c>
      <c r="AH50" s="203">
        <v>0</v>
      </c>
      <c r="AI50" s="203">
        <v>1.59</v>
      </c>
      <c r="AJ50" s="203">
        <v>0</v>
      </c>
      <c r="AK50" s="203">
        <v>5.82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7.27</v>
      </c>
      <c r="AH51" s="203">
        <v>0</v>
      </c>
      <c r="AI51" s="203">
        <v>1.59</v>
      </c>
      <c r="AJ51" s="203">
        <v>0</v>
      </c>
      <c r="AK51" s="203">
        <v>5.82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7.27</v>
      </c>
      <c r="AH52" s="203">
        <v>0</v>
      </c>
      <c r="AI52" s="203">
        <v>1.59</v>
      </c>
      <c r="AJ52" s="203">
        <v>0</v>
      </c>
      <c r="AK52" s="203">
        <v>5.82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7.27</v>
      </c>
      <c r="AH53" s="203">
        <v>0</v>
      </c>
      <c r="AI53" s="203">
        <v>1.59</v>
      </c>
      <c r="AJ53" s="203">
        <v>0</v>
      </c>
      <c r="AK53" s="203">
        <v>5.82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7.27</v>
      </c>
      <c r="AH54" s="203">
        <v>0</v>
      </c>
      <c r="AI54" s="203">
        <v>1.59</v>
      </c>
      <c r="AJ54" s="203">
        <v>0</v>
      </c>
      <c r="AK54" s="203">
        <v>5.82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7.27</v>
      </c>
      <c r="AH55" s="203">
        <v>0</v>
      </c>
      <c r="AI55" s="203">
        <v>2</v>
      </c>
      <c r="AJ55" s="203">
        <v>0</v>
      </c>
      <c r="AK55" s="203">
        <v>5.82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7.27</v>
      </c>
      <c r="AH56" s="203">
        <v>0</v>
      </c>
      <c r="AI56" s="203">
        <v>1</v>
      </c>
      <c r="AJ56" s="203">
        <v>0</v>
      </c>
      <c r="AK56" s="203">
        <v>5.82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7.27</v>
      </c>
      <c r="AH57" s="203">
        <v>0</v>
      </c>
      <c r="AI57" s="203">
        <v>1</v>
      </c>
      <c r="AJ57" s="203">
        <v>0</v>
      </c>
      <c r="AK57" s="203">
        <v>5.82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7.27</v>
      </c>
      <c r="AH58" s="203">
        <v>0</v>
      </c>
      <c r="AI58" s="203">
        <v>1</v>
      </c>
      <c r="AJ58" s="203">
        <v>0</v>
      </c>
      <c r="AK58" s="203">
        <v>5.82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7.27</v>
      </c>
      <c r="AH59" s="203">
        <v>0</v>
      </c>
      <c r="AI59" s="203">
        <v>1</v>
      </c>
      <c r="AJ59" s="203">
        <v>0</v>
      </c>
      <c r="AK59" s="203">
        <v>5.82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7.27</v>
      </c>
      <c r="AH60" s="203">
        <v>0</v>
      </c>
      <c r="AI60" s="203">
        <v>1</v>
      </c>
      <c r="AJ60" s="203">
        <v>0</v>
      </c>
      <c r="AK60" s="203">
        <v>5.82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7.27</v>
      </c>
      <c r="AH61" s="203">
        <v>0</v>
      </c>
      <c r="AI61" s="203">
        <v>1.93</v>
      </c>
      <c r="AJ61" s="203">
        <v>0</v>
      </c>
      <c r="AK61" s="203">
        <v>5.82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7.27</v>
      </c>
      <c r="AH62" s="203">
        <v>0</v>
      </c>
      <c r="AI62" s="203">
        <v>1</v>
      </c>
      <c r="AJ62" s="203">
        <v>0</v>
      </c>
      <c r="AK62" s="203">
        <v>5.82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7.27</v>
      </c>
      <c r="AH63" s="203">
        <v>0</v>
      </c>
      <c r="AI63" s="203">
        <v>1</v>
      </c>
      <c r="AJ63" s="203">
        <v>0</v>
      </c>
      <c r="AK63" s="203">
        <v>5.82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7.27</v>
      </c>
      <c r="AH64" s="203">
        <v>0</v>
      </c>
      <c r="AI64" s="203">
        <v>1</v>
      </c>
      <c r="AJ64" s="203">
        <v>0</v>
      </c>
      <c r="AK64" s="203">
        <v>5.82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7.27</v>
      </c>
      <c r="AH65" s="203">
        <v>0</v>
      </c>
      <c r="AI65" s="203">
        <v>1</v>
      </c>
      <c r="AJ65" s="203">
        <v>0</v>
      </c>
      <c r="AK65" s="203">
        <v>5.82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7.27</v>
      </c>
      <c r="AH66" s="203">
        <v>0</v>
      </c>
      <c r="AI66" s="203">
        <v>1</v>
      </c>
      <c r="AJ66" s="203">
        <v>0</v>
      </c>
      <c r="AK66" s="203">
        <v>5.82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7.27</v>
      </c>
      <c r="AH67" s="203">
        <v>0</v>
      </c>
      <c r="AI67" s="203">
        <v>1.93</v>
      </c>
      <c r="AJ67" s="203">
        <v>0</v>
      </c>
      <c r="AK67" s="203">
        <v>5.82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7.27</v>
      </c>
      <c r="AH68" s="203">
        <v>0</v>
      </c>
      <c r="AI68" s="203">
        <v>1</v>
      </c>
      <c r="AJ68" s="203">
        <v>0</v>
      </c>
      <c r="AK68" s="203">
        <v>5.82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7.27</v>
      </c>
      <c r="AH69" s="203">
        <v>0</v>
      </c>
      <c r="AI69" s="203">
        <v>1</v>
      </c>
      <c r="AJ69" s="203">
        <v>0</v>
      </c>
      <c r="AK69" s="203">
        <v>5.82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7.27</v>
      </c>
      <c r="AH70" s="203">
        <v>0</v>
      </c>
      <c r="AI70" s="203">
        <v>1</v>
      </c>
      <c r="AJ70" s="203">
        <v>0</v>
      </c>
      <c r="AK70" s="203">
        <v>5.82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7.27</v>
      </c>
      <c r="AH71" s="203">
        <v>0</v>
      </c>
      <c r="AI71" s="203">
        <v>1</v>
      </c>
      <c r="AJ71" s="203">
        <v>0</v>
      </c>
      <c r="AK71" s="203">
        <v>5.82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7.27</v>
      </c>
      <c r="AH72" s="203">
        <v>0</v>
      </c>
      <c r="AI72" s="203">
        <v>1</v>
      </c>
      <c r="AJ72" s="203">
        <v>0</v>
      </c>
      <c r="AK72" s="203">
        <v>5.82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7.27</v>
      </c>
      <c r="AH73" s="203">
        <v>0</v>
      </c>
      <c r="AI73" s="203">
        <v>1.93</v>
      </c>
      <c r="AJ73" s="203">
        <v>0</v>
      </c>
      <c r="AK73" s="203">
        <v>5.82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7.27</v>
      </c>
      <c r="AH74" s="203">
        <v>0</v>
      </c>
      <c r="AI74" s="203">
        <v>1</v>
      </c>
      <c r="AJ74" s="203">
        <v>0</v>
      </c>
      <c r="AK74" s="203">
        <v>5.82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7.27</v>
      </c>
      <c r="AH75" s="203">
        <v>0</v>
      </c>
      <c r="AI75" s="203">
        <v>1.59</v>
      </c>
      <c r="AJ75" s="203">
        <v>0</v>
      </c>
      <c r="AK75" s="203">
        <v>5.82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7.27</v>
      </c>
      <c r="AH76" s="203">
        <v>0</v>
      </c>
      <c r="AI76" s="203">
        <v>1.59</v>
      </c>
      <c r="AJ76" s="203">
        <v>0</v>
      </c>
      <c r="AK76" s="203">
        <v>5.82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7.27</v>
      </c>
      <c r="AH77" s="203">
        <v>0</v>
      </c>
      <c r="AI77" s="203">
        <v>1.59</v>
      </c>
      <c r="AJ77" s="203">
        <v>0</v>
      </c>
      <c r="AK77" s="203">
        <v>5.82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7.27</v>
      </c>
      <c r="AH78" s="203">
        <v>0</v>
      </c>
      <c r="AI78" s="203">
        <v>1.59</v>
      </c>
      <c r="AJ78" s="203">
        <v>0</v>
      </c>
      <c r="AK78" s="203">
        <v>5.82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7.27</v>
      </c>
      <c r="AH79" s="203">
        <v>0</v>
      </c>
      <c r="AI79" s="203">
        <v>2</v>
      </c>
      <c r="AJ79" s="203">
        <v>0</v>
      </c>
      <c r="AK79" s="203">
        <v>5.82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7.27</v>
      </c>
      <c r="AH80" s="203">
        <v>0</v>
      </c>
      <c r="AI80" s="203">
        <v>1.59</v>
      </c>
      <c r="AJ80" s="203">
        <v>0</v>
      </c>
      <c r="AK80" s="203">
        <v>5.82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7.27</v>
      </c>
      <c r="AH81" s="203">
        <v>0</v>
      </c>
      <c r="AI81" s="203">
        <v>1.59</v>
      </c>
      <c r="AJ81" s="203">
        <v>0</v>
      </c>
      <c r="AK81" s="203">
        <v>5.82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7.27</v>
      </c>
      <c r="AH82" s="203">
        <v>0</v>
      </c>
      <c r="AI82" s="203">
        <v>1.59</v>
      </c>
      <c r="AJ82" s="203">
        <v>0</v>
      </c>
      <c r="AK82" s="203">
        <v>5.82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7.27</v>
      </c>
      <c r="AH83" s="203">
        <v>0</v>
      </c>
      <c r="AI83" s="203">
        <v>1.91</v>
      </c>
      <c r="AJ83" s="203">
        <v>0</v>
      </c>
      <c r="AK83" s="203">
        <v>5.82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7.27</v>
      </c>
      <c r="AH84" s="203">
        <v>0</v>
      </c>
      <c r="AI84" s="203">
        <v>1.91</v>
      </c>
      <c r="AJ84" s="203">
        <v>0</v>
      </c>
      <c r="AK84" s="203">
        <v>5.82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7.27</v>
      </c>
      <c r="AH85" s="203">
        <v>0</v>
      </c>
      <c r="AI85" s="203">
        <v>2</v>
      </c>
      <c r="AJ85" s="203">
        <v>0</v>
      </c>
      <c r="AK85" s="203">
        <v>5.82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7.27</v>
      </c>
      <c r="AH86" s="203">
        <v>0</v>
      </c>
      <c r="AI86" s="203">
        <v>1.91</v>
      </c>
      <c r="AJ86" s="203">
        <v>0</v>
      </c>
      <c r="AK86" s="203">
        <v>5.82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7.27</v>
      </c>
      <c r="AH87" s="203">
        <v>0</v>
      </c>
      <c r="AI87" s="203">
        <v>2</v>
      </c>
      <c r="AJ87" s="203">
        <v>0</v>
      </c>
      <c r="AK87" s="203">
        <v>5.64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7.27</v>
      </c>
      <c r="AH88" s="203">
        <v>0</v>
      </c>
      <c r="AI88" s="203">
        <v>2</v>
      </c>
      <c r="AJ88" s="203">
        <v>0</v>
      </c>
      <c r="AK88" s="203">
        <v>5.64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7.27</v>
      </c>
      <c r="AH89" s="203">
        <v>0</v>
      </c>
      <c r="AI89" s="203">
        <v>2</v>
      </c>
      <c r="AJ89" s="203">
        <v>0</v>
      </c>
      <c r="AK89" s="203">
        <v>5.64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7.27</v>
      </c>
      <c r="AH90" s="203">
        <v>0</v>
      </c>
      <c r="AI90" s="203">
        <v>2</v>
      </c>
      <c r="AJ90" s="203">
        <v>0</v>
      </c>
      <c r="AK90" s="203">
        <v>5.64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7.27</v>
      </c>
      <c r="AH91" s="203">
        <v>0</v>
      </c>
      <c r="AI91" s="203">
        <v>2</v>
      </c>
      <c r="AJ91" s="203">
        <v>0</v>
      </c>
      <c r="AK91" s="203">
        <v>5.68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7.27</v>
      </c>
      <c r="AH92" s="203">
        <v>0</v>
      </c>
      <c r="AI92" s="203">
        <v>2</v>
      </c>
      <c r="AJ92" s="203">
        <v>0</v>
      </c>
      <c r="AK92" s="203">
        <v>5.68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7.27</v>
      </c>
      <c r="AH93" s="203">
        <v>0</v>
      </c>
      <c r="AI93" s="203">
        <v>2</v>
      </c>
      <c r="AJ93" s="203">
        <v>0</v>
      </c>
      <c r="AK93" s="203">
        <v>5.68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7.27</v>
      </c>
      <c r="AH94" s="203">
        <v>0</v>
      </c>
      <c r="AI94" s="203">
        <v>2</v>
      </c>
      <c r="AJ94" s="203">
        <v>0</v>
      </c>
      <c r="AK94" s="203">
        <v>5.68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7.27</v>
      </c>
      <c r="AH95" s="203">
        <v>0</v>
      </c>
      <c r="AI95" s="203">
        <v>2</v>
      </c>
      <c r="AJ95" s="203">
        <v>0</v>
      </c>
      <c r="AK95" s="203">
        <v>5.7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7.27</v>
      </c>
      <c r="AH96" s="203">
        <v>0</v>
      </c>
      <c r="AI96" s="203">
        <v>2</v>
      </c>
      <c r="AJ96" s="203">
        <v>0</v>
      </c>
      <c r="AK96" s="203">
        <v>5.7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7.27</v>
      </c>
      <c r="AH97" s="203">
        <v>0</v>
      </c>
      <c r="AI97" s="203">
        <v>2</v>
      </c>
      <c r="AJ97" s="203">
        <v>0</v>
      </c>
      <c r="AK97" s="203">
        <v>5.7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7.27</v>
      </c>
      <c r="AH98" s="203">
        <v>0</v>
      </c>
      <c r="AI98" s="203">
        <v>2</v>
      </c>
      <c r="AJ98" s="203">
        <v>0</v>
      </c>
      <c r="AK98" s="203">
        <v>5.7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4.2337500000000007E-2</v>
      </c>
      <c r="AJ99">
        <f t="shared" si="0"/>
        <v>0</v>
      </c>
      <c r="AK99">
        <f t="shared" si="0"/>
        <v>0.13893499999999992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452</v>
      </c>
      <c r="D2" t="s">
        <v>452</v>
      </c>
      <c r="E2" t="s">
        <v>452</v>
      </c>
      <c r="F2" t="s">
        <v>452</v>
      </c>
      <c r="G2" t="s">
        <v>452</v>
      </c>
      <c r="H2" t="s">
        <v>452</v>
      </c>
      <c r="I2" t="s">
        <v>452</v>
      </c>
      <c r="J2" t="s">
        <v>452</v>
      </c>
      <c r="K2" t="s">
        <v>452</v>
      </c>
      <c r="L2" t="s">
        <v>452</v>
      </c>
      <c r="M2" t="s">
        <v>452</v>
      </c>
      <c r="N2" t="s">
        <v>452</v>
      </c>
      <c r="O2" t="s">
        <v>452</v>
      </c>
      <c r="P2" t="s">
        <v>452</v>
      </c>
    </row>
    <row r="3" spans="1:17">
      <c r="A3" t="s">
        <v>45</v>
      </c>
      <c r="C3" s="26">
        <v>35</v>
      </c>
      <c r="D3" s="26">
        <v>0</v>
      </c>
      <c r="E3" s="26">
        <v>0</v>
      </c>
      <c r="F3" s="26">
        <v>0</v>
      </c>
      <c r="G3" s="203">
        <v>120</v>
      </c>
      <c r="H3" s="203">
        <v>0</v>
      </c>
      <c r="I3" s="203">
        <v>34</v>
      </c>
      <c r="J3" s="203">
        <v>0</v>
      </c>
      <c r="K3" s="203">
        <v>312.79000000000002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3">
        <v>120</v>
      </c>
      <c r="H4" s="203">
        <v>0</v>
      </c>
      <c r="I4" s="203">
        <v>34</v>
      </c>
      <c r="J4" s="203">
        <v>0</v>
      </c>
      <c r="K4" s="203">
        <v>313.8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3">
        <v>120</v>
      </c>
      <c r="H5" s="203">
        <v>0</v>
      </c>
      <c r="I5" s="203">
        <v>34</v>
      </c>
      <c r="J5" s="203">
        <v>0</v>
      </c>
      <c r="K5" s="203">
        <v>314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3">
        <v>120</v>
      </c>
      <c r="H6" s="203">
        <v>0</v>
      </c>
      <c r="I6" s="203">
        <v>34</v>
      </c>
      <c r="J6" s="203">
        <v>0</v>
      </c>
      <c r="K6" s="203">
        <v>314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3">
        <v>120</v>
      </c>
      <c r="H7" s="203">
        <v>0</v>
      </c>
      <c r="I7" s="203">
        <v>34</v>
      </c>
      <c r="J7" s="203">
        <v>0</v>
      </c>
      <c r="K7" s="203">
        <v>314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3">
        <v>120</v>
      </c>
      <c r="H8" s="203">
        <v>0</v>
      </c>
      <c r="I8" s="203">
        <v>34</v>
      </c>
      <c r="J8" s="203">
        <v>0</v>
      </c>
      <c r="K8" s="203">
        <v>314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03">
        <v>120</v>
      </c>
      <c r="H9" s="203">
        <v>0</v>
      </c>
      <c r="I9" s="203">
        <v>34</v>
      </c>
      <c r="J9" s="203">
        <v>0</v>
      </c>
      <c r="K9" s="203">
        <v>314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3">
        <v>120</v>
      </c>
      <c r="H10" s="203">
        <v>0</v>
      </c>
      <c r="I10" s="203">
        <v>34</v>
      </c>
      <c r="J10" s="203">
        <v>0</v>
      </c>
      <c r="K10" s="203">
        <v>314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3">
        <v>120</v>
      </c>
      <c r="H11" s="203">
        <v>0</v>
      </c>
      <c r="I11" s="203">
        <v>34</v>
      </c>
      <c r="J11" s="203">
        <v>0</v>
      </c>
      <c r="K11" s="203">
        <v>316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203">
        <v>120</v>
      </c>
      <c r="H12" s="203">
        <v>0</v>
      </c>
      <c r="I12" s="203">
        <v>34</v>
      </c>
      <c r="J12" s="203">
        <v>0</v>
      </c>
      <c r="K12" s="203">
        <v>316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203">
        <v>120</v>
      </c>
      <c r="H13" s="203">
        <v>0</v>
      </c>
      <c r="I13" s="203">
        <v>34</v>
      </c>
      <c r="J13" s="203">
        <v>0</v>
      </c>
      <c r="K13" s="203">
        <v>316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203">
        <v>120</v>
      </c>
      <c r="H14" s="203">
        <v>0</v>
      </c>
      <c r="I14" s="203">
        <v>34</v>
      </c>
      <c r="J14" s="203">
        <v>0</v>
      </c>
      <c r="K14" s="203">
        <v>316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203">
        <v>120</v>
      </c>
      <c r="H15" s="203">
        <v>0</v>
      </c>
      <c r="I15" s="203">
        <v>35</v>
      </c>
      <c r="J15" s="203">
        <v>0</v>
      </c>
      <c r="K15" s="203">
        <v>316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203">
        <v>120</v>
      </c>
      <c r="H16" s="203">
        <v>0</v>
      </c>
      <c r="I16" s="203">
        <v>35</v>
      </c>
      <c r="J16" s="203">
        <v>0</v>
      </c>
      <c r="K16" s="203">
        <v>316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203">
        <v>120</v>
      </c>
      <c r="H17" s="203">
        <v>0</v>
      </c>
      <c r="I17" s="203">
        <v>35</v>
      </c>
      <c r="J17" s="203">
        <v>0</v>
      </c>
      <c r="K17" s="203">
        <v>316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203">
        <v>120</v>
      </c>
      <c r="H18" s="203">
        <v>0</v>
      </c>
      <c r="I18" s="203">
        <v>35</v>
      </c>
      <c r="J18" s="203">
        <v>0</v>
      </c>
      <c r="K18" s="203">
        <v>316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35</v>
      </c>
      <c r="D19" s="26">
        <v>0</v>
      </c>
      <c r="E19" s="26">
        <v>0</v>
      </c>
      <c r="F19" s="26">
        <v>0</v>
      </c>
      <c r="G19" s="203">
        <v>120</v>
      </c>
      <c r="H19" s="203">
        <v>0</v>
      </c>
      <c r="I19" s="203">
        <v>35</v>
      </c>
      <c r="J19" s="203">
        <v>0</v>
      </c>
      <c r="K19" s="203">
        <v>316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35</v>
      </c>
      <c r="D20" s="26">
        <v>0</v>
      </c>
      <c r="E20" s="26">
        <v>0</v>
      </c>
      <c r="F20" s="26">
        <v>0</v>
      </c>
      <c r="G20" s="203">
        <v>120</v>
      </c>
      <c r="H20" s="203">
        <v>0</v>
      </c>
      <c r="I20" s="203">
        <v>35</v>
      </c>
      <c r="J20" s="203">
        <v>0</v>
      </c>
      <c r="K20" s="203">
        <v>316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35</v>
      </c>
      <c r="D21" s="26">
        <v>0</v>
      </c>
      <c r="E21" s="26">
        <v>0</v>
      </c>
      <c r="F21" s="26">
        <v>0</v>
      </c>
      <c r="G21" s="203">
        <v>120</v>
      </c>
      <c r="H21" s="203">
        <v>0</v>
      </c>
      <c r="I21" s="203">
        <v>35</v>
      </c>
      <c r="J21" s="203">
        <v>0</v>
      </c>
      <c r="K21" s="203">
        <v>316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35</v>
      </c>
      <c r="D22" s="26">
        <v>0</v>
      </c>
      <c r="E22" s="26">
        <v>0</v>
      </c>
      <c r="F22" s="26">
        <v>0</v>
      </c>
      <c r="G22" s="203">
        <v>120</v>
      </c>
      <c r="H22" s="203">
        <v>0</v>
      </c>
      <c r="I22" s="203">
        <v>35</v>
      </c>
      <c r="J22" s="203">
        <v>0</v>
      </c>
      <c r="K22" s="203">
        <v>316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35</v>
      </c>
      <c r="D23" s="26">
        <v>0</v>
      </c>
      <c r="E23" s="26">
        <v>0</v>
      </c>
      <c r="F23" s="26">
        <v>0</v>
      </c>
      <c r="G23" s="203">
        <v>120</v>
      </c>
      <c r="H23" s="203">
        <v>0</v>
      </c>
      <c r="I23" s="203">
        <v>35</v>
      </c>
      <c r="J23" s="203">
        <v>0</v>
      </c>
      <c r="K23" s="203">
        <v>317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35</v>
      </c>
      <c r="D24" s="26">
        <v>0</v>
      </c>
      <c r="E24" s="26">
        <v>0</v>
      </c>
      <c r="F24" s="26">
        <v>0</v>
      </c>
      <c r="G24" s="203">
        <v>120</v>
      </c>
      <c r="H24" s="203">
        <v>0</v>
      </c>
      <c r="I24" s="203">
        <v>35</v>
      </c>
      <c r="J24" s="203">
        <v>0</v>
      </c>
      <c r="K24" s="203">
        <v>317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35</v>
      </c>
      <c r="D25" s="26">
        <v>0</v>
      </c>
      <c r="E25" s="26">
        <v>0</v>
      </c>
      <c r="F25" s="26">
        <v>0</v>
      </c>
      <c r="G25" s="203">
        <v>120</v>
      </c>
      <c r="H25" s="203">
        <v>0</v>
      </c>
      <c r="I25" s="203">
        <v>35</v>
      </c>
      <c r="J25" s="203">
        <v>0</v>
      </c>
      <c r="K25" s="203">
        <v>316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03">
        <v>120</v>
      </c>
      <c r="H26" s="203">
        <v>0</v>
      </c>
      <c r="I26" s="203">
        <v>35</v>
      </c>
      <c r="J26" s="203">
        <v>0</v>
      </c>
      <c r="K26" s="203">
        <v>317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03">
        <v>120</v>
      </c>
      <c r="H27" s="203">
        <v>0</v>
      </c>
      <c r="I27" s="203">
        <v>36</v>
      </c>
      <c r="J27" s="203">
        <v>0</v>
      </c>
      <c r="K27" s="203">
        <v>317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3">
        <v>120</v>
      </c>
      <c r="H28" s="203">
        <v>0</v>
      </c>
      <c r="I28" s="203">
        <v>36</v>
      </c>
      <c r="J28" s="203">
        <v>0</v>
      </c>
      <c r="K28" s="203">
        <v>317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3">
        <v>120</v>
      </c>
      <c r="H29" s="203">
        <v>0</v>
      </c>
      <c r="I29" s="203">
        <v>36</v>
      </c>
      <c r="J29" s="203">
        <v>0</v>
      </c>
      <c r="K29" s="203">
        <v>317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3">
        <v>120</v>
      </c>
      <c r="H30" s="203">
        <v>0</v>
      </c>
      <c r="I30" s="203">
        <v>36</v>
      </c>
      <c r="J30" s="203">
        <v>0</v>
      </c>
      <c r="K30" s="203">
        <v>317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03">
        <v>120</v>
      </c>
      <c r="H31" s="203">
        <v>0</v>
      </c>
      <c r="I31" s="203">
        <v>36</v>
      </c>
      <c r="J31" s="203">
        <v>0</v>
      </c>
      <c r="K31" s="203">
        <v>315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3">
        <v>120</v>
      </c>
      <c r="H32" s="203">
        <v>0</v>
      </c>
      <c r="I32" s="203">
        <v>36</v>
      </c>
      <c r="J32" s="203">
        <v>0</v>
      </c>
      <c r="K32" s="203">
        <v>315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203">
        <v>120</v>
      </c>
      <c r="H33" s="203">
        <v>0</v>
      </c>
      <c r="I33" s="203">
        <v>36</v>
      </c>
      <c r="J33" s="203">
        <v>0</v>
      </c>
      <c r="K33" s="203">
        <v>315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203">
        <v>120</v>
      </c>
      <c r="H34" s="203">
        <v>0</v>
      </c>
      <c r="I34" s="203">
        <v>36</v>
      </c>
      <c r="J34" s="203">
        <v>0</v>
      </c>
      <c r="K34" s="203">
        <v>315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35</v>
      </c>
      <c r="D35" s="26">
        <v>0</v>
      </c>
      <c r="E35" s="26">
        <v>0</v>
      </c>
      <c r="F35" s="26">
        <v>0</v>
      </c>
      <c r="G35" s="203">
        <v>120</v>
      </c>
      <c r="H35" s="203">
        <v>0</v>
      </c>
      <c r="I35" s="203">
        <v>34</v>
      </c>
      <c r="J35" s="203">
        <v>0</v>
      </c>
      <c r="K35" s="203">
        <v>298.36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35</v>
      </c>
      <c r="D36" s="26">
        <v>0</v>
      </c>
      <c r="E36" s="26">
        <v>0</v>
      </c>
      <c r="F36" s="26">
        <v>0</v>
      </c>
      <c r="G36" s="203">
        <v>120</v>
      </c>
      <c r="H36" s="203">
        <v>0</v>
      </c>
      <c r="I36" s="203">
        <v>34</v>
      </c>
      <c r="J36" s="203">
        <v>0</v>
      </c>
      <c r="K36" s="203">
        <v>298.36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203">
        <v>120</v>
      </c>
      <c r="H37" s="203">
        <v>0</v>
      </c>
      <c r="I37" s="203">
        <v>34</v>
      </c>
      <c r="J37" s="203">
        <v>0</v>
      </c>
      <c r="K37" s="203">
        <v>298.36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35</v>
      </c>
      <c r="D38" s="26">
        <v>0</v>
      </c>
      <c r="E38" s="26">
        <v>0</v>
      </c>
      <c r="F38" s="26">
        <v>0</v>
      </c>
      <c r="G38" s="203">
        <v>120</v>
      </c>
      <c r="H38" s="203">
        <v>0</v>
      </c>
      <c r="I38" s="203">
        <v>34</v>
      </c>
      <c r="J38" s="203">
        <v>0</v>
      </c>
      <c r="K38" s="203">
        <v>298.36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35</v>
      </c>
      <c r="D39" s="26">
        <v>0</v>
      </c>
      <c r="E39" s="26">
        <v>0</v>
      </c>
      <c r="F39" s="26">
        <v>0</v>
      </c>
      <c r="G39" s="203">
        <v>120</v>
      </c>
      <c r="H39" s="203">
        <v>0</v>
      </c>
      <c r="I39" s="203">
        <v>34</v>
      </c>
      <c r="J39" s="203">
        <v>0</v>
      </c>
      <c r="K39" s="203">
        <v>298.36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35</v>
      </c>
      <c r="D40" s="26">
        <v>0</v>
      </c>
      <c r="E40" s="26">
        <v>0</v>
      </c>
      <c r="F40" s="26">
        <v>0</v>
      </c>
      <c r="G40" s="203">
        <v>120</v>
      </c>
      <c r="H40" s="203">
        <v>0</v>
      </c>
      <c r="I40" s="203">
        <v>34</v>
      </c>
      <c r="J40" s="203">
        <v>0</v>
      </c>
      <c r="K40" s="203">
        <v>298.36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203">
        <v>120</v>
      </c>
      <c r="H41" s="203">
        <v>0</v>
      </c>
      <c r="I41" s="203">
        <v>34</v>
      </c>
      <c r="J41" s="203">
        <v>0</v>
      </c>
      <c r="K41" s="203">
        <v>278.74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203">
        <v>120</v>
      </c>
      <c r="H42" s="203">
        <v>0</v>
      </c>
      <c r="I42" s="203">
        <v>34</v>
      </c>
      <c r="J42" s="203">
        <v>0</v>
      </c>
      <c r="K42" s="203">
        <v>288.33999999999997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34.47</v>
      </c>
      <c r="D43" s="26">
        <v>0</v>
      </c>
      <c r="E43" s="26">
        <v>0</v>
      </c>
      <c r="F43" s="26">
        <v>0</v>
      </c>
      <c r="G43" s="203">
        <v>120</v>
      </c>
      <c r="H43" s="203">
        <v>0</v>
      </c>
      <c r="I43" s="203">
        <v>32</v>
      </c>
      <c r="J43" s="203">
        <v>0</v>
      </c>
      <c r="K43" s="203">
        <v>270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34.47</v>
      </c>
      <c r="D44" s="26">
        <v>0</v>
      </c>
      <c r="E44" s="26">
        <v>0</v>
      </c>
      <c r="F44" s="26">
        <v>0</v>
      </c>
      <c r="G44" s="203">
        <v>120</v>
      </c>
      <c r="H44" s="203">
        <v>0</v>
      </c>
      <c r="I44" s="203">
        <v>32</v>
      </c>
      <c r="J44" s="203">
        <v>0</v>
      </c>
      <c r="K44" s="203">
        <v>287.55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34</v>
      </c>
      <c r="D45" s="26">
        <v>0</v>
      </c>
      <c r="E45" s="26">
        <v>0</v>
      </c>
      <c r="F45" s="26">
        <v>0</v>
      </c>
      <c r="G45" s="203">
        <v>120</v>
      </c>
      <c r="H45" s="203">
        <v>0</v>
      </c>
      <c r="I45" s="203">
        <v>32</v>
      </c>
      <c r="J45" s="203">
        <v>0</v>
      </c>
      <c r="K45" s="203">
        <v>288.33999999999997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203">
        <v>120</v>
      </c>
      <c r="H46" s="203">
        <v>0</v>
      </c>
      <c r="I46" s="203">
        <v>32</v>
      </c>
      <c r="J46" s="203">
        <v>0</v>
      </c>
      <c r="K46" s="203">
        <v>288.33999999999997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03">
        <v>120</v>
      </c>
      <c r="H47" s="203">
        <v>0</v>
      </c>
      <c r="I47" s="203">
        <v>30</v>
      </c>
      <c r="J47" s="203">
        <v>0</v>
      </c>
      <c r="K47" s="203">
        <v>288.33999999999997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03">
        <v>120</v>
      </c>
      <c r="H48" s="203">
        <v>0</v>
      </c>
      <c r="I48" s="203">
        <v>30</v>
      </c>
      <c r="J48" s="203">
        <v>0</v>
      </c>
      <c r="K48" s="203">
        <v>288.33999999999997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03">
        <v>120</v>
      </c>
      <c r="H49" s="203">
        <v>0</v>
      </c>
      <c r="I49" s="203">
        <v>30</v>
      </c>
      <c r="J49" s="203">
        <v>0</v>
      </c>
      <c r="K49" s="203">
        <v>270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3">
        <v>120</v>
      </c>
      <c r="H50" s="203">
        <v>0</v>
      </c>
      <c r="I50" s="203">
        <v>30</v>
      </c>
      <c r="J50" s="203">
        <v>0</v>
      </c>
      <c r="K50" s="203">
        <v>270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203">
        <v>120</v>
      </c>
      <c r="H51" s="203">
        <v>0</v>
      </c>
      <c r="I51" s="203">
        <v>30</v>
      </c>
      <c r="J51" s="203">
        <v>0</v>
      </c>
      <c r="K51" s="203">
        <v>270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203">
        <v>120</v>
      </c>
      <c r="H52" s="203">
        <v>0</v>
      </c>
      <c r="I52" s="203">
        <v>30</v>
      </c>
      <c r="J52" s="203">
        <v>0</v>
      </c>
      <c r="K52" s="203">
        <v>270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203">
        <v>120</v>
      </c>
      <c r="H53" s="203">
        <v>0</v>
      </c>
      <c r="I53" s="203">
        <v>30</v>
      </c>
      <c r="J53" s="203">
        <v>0</v>
      </c>
      <c r="K53" s="203">
        <v>270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203">
        <v>120</v>
      </c>
      <c r="H54" s="203">
        <v>0</v>
      </c>
      <c r="I54" s="203">
        <v>30</v>
      </c>
      <c r="J54" s="203">
        <v>0</v>
      </c>
      <c r="K54" s="203">
        <v>270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34</v>
      </c>
      <c r="D55" s="26">
        <v>0</v>
      </c>
      <c r="E55" s="26">
        <v>0</v>
      </c>
      <c r="F55" s="26">
        <v>0</v>
      </c>
      <c r="G55" s="203">
        <v>120</v>
      </c>
      <c r="H55" s="203">
        <v>0</v>
      </c>
      <c r="I55" s="203">
        <v>29</v>
      </c>
      <c r="J55" s="203">
        <v>0</v>
      </c>
      <c r="K55" s="203">
        <v>285.95999999999998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203">
        <v>120</v>
      </c>
      <c r="H56" s="203">
        <v>0</v>
      </c>
      <c r="I56" s="203">
        <v>28</v>
      </c>
      <c r="J56" s="203">
        <v>0</v>
      </c>
      <c r="K56" s="203">
        <v>285.95999999999998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34</v>
      </c>
      <c r="D57" s="26">
        <v>0</v>
      </c>
      <c r="E57" s="26">
        <v>0</v>
      </c>
      <c r="F57" s="26">
        <v>0</v>
      </c>
      <c r="G57" s="203">
        <v>120</v>
      </c>
      <c r="H57" s="203">
        <v>0</v>
      </c>
      <c r="I57" s="203">
        <v>28</v>
      </c>
      <c r="J57" s="203">
        <v>0</v>
      </c>
      <c r="K57" s="203">
        <v>285.95999999999998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34</v>
      </c>
      <c r="D58" s="26">
        <v>0</v>
      </c>
      <c r="E58" s="26">
        <v>0</v>
      </c>
      <c r="F58" s="26">
        <v>0</v>
      </c>
      <c r="G58" s="203">
        <v>120</v>
      </c>
      <c r="H58" s="203">
        <v>0</v>
      </c>
      <c r="I58" s="203">
        <v>28</v>
      </c>
      <c r="J58" s="203">
        <v>0</v>
      </c>
      <c r="K58" s="203">
        <v>285.95999999999998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34</v>
      </c>
      <c r="D59" s="26">
        <v>0</v>
      </c>
      <c r="E59" s="26">
        <v>0</v>
      </c>
      <c r="F59" s="26">
        <v>0</v>
      </c>
      <c r="G59" s="203">
        <v>120</v>
      </c>
      <c r="H59" s="203">
        <v>0</v>
      </c>
      <c r="I59" s="203">
        <v>28</v>
      </c>
      <c r="J59" s="203">
        <v>0</v>
      </c>
      <c r="K59" s="203">
        <v>285.95999999999998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34</v>
      </c>
      <c r="D60" s="26">
        <v>0</v>
      </c>
      <c r="E60" s="26">
        <v>0</v>
      </c>
      <c r="F60" s="26">
        <v>0</v>
      </c>
      <c r="G60" s="203">
        <v>120</v>
      </c>
      <c r="H60" s="203">
        <v>0</v>
      </c>
      <c r="I60" s="203">
        <v>28</v>
      </c>
      <c r="J60" s="203">
        <v>0</v>
      </c>
      <c r="K60" s="203">
        <v>285.95999999999998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34</v>
      </c>
      <c r="D61" s="26">
        <v>0</v>
      </c>
      <c r="E61" s="26">
        <v>0</v>
      </c>
      <c r="F61" s="26">
        <v>0</v>
      </c>
      <c r="G61" s="203">
        <v>120</v>
      </c>
      <c r="H61" s="203">
        <v>0</v>
      </c>
      <c r="I61" s="203">
        <v>28</v>
      </c>
      <c r="J61" s="203">
        <v>0</v>
      </c>
      <c r="K61" s="203">
        <v>285.95999999999998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34</v>
      </c>
      <c r="D62" s="26">
        <v>0</v>
      </c>
      <c r="E62" s="26">
        <v>0</v>
      </c>
      <c r="F62" s="26">
        <v>0</v>
      </c>
      <c r="G62" s="203">
        <v>120</v>
      </c>
      <c r="H62" s="203">
        <v>0</v>
      </c>
      <c r="I62" s="203">
        <v>28</v>
      </c>
      <c r="J62" s="203">
        <v>0</v>
      </c>
      <c r="K62" s="203">
        <v>285.95999999999998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34</v>
      </c>
      <c r="D63" s="26">
        <v>0</v>
      </c>
      <c r="E63" s="26">
        <v>0</v>
      </c>
      <c r="F63" s="26">
        <v>0</v>
      </c>
      <c r="G63" s="203">
        <v>120</v>
      </c>
      <c r="H63" s="203">
        <v>0</v>
      </c>
      <c r="I63" s="203">
        <v>28</v>
      </c>
      <c r="J63" s="203">
        <v>0</v>
      </c>
      <c r="K63" s="203">
        <v>285.95999999999998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34</v>
      </c>
      <c r="D64" s="26">
        <v>0</v>
      </c>
      <c r="E64" s="26">
        <v>0</v>
      </c>
      <c r="F64" s="26">
        <v>0</v>
      </c>
      <c r="G64" s="203">
        <v>120</v>
      </c>
      <c r="H64" s="203">
        <v>0</v>
      </c>
      <c r="I64" s="203">
        <v>28</v>
      </c>
      <c r="J64" s="203">
        <v>0</v>
      </c>
      <c r="K64" s="203">
        <v>285.95999999999998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33</v>
      </c>
      <c r="D65" s="26">
        <v>0</v>
      </c>
      <c r="E65" s="26">
        <v>0</v>
      </c>
      <c r="F65" s="26">
        <v>0</v>
      </c>
      <c r="G65" s="203">
        <v>120</v>
      </c>
      <c r="H65" s="203">
        <v>0</v>
      </c>
      <c r="I65" s="203">
        <v>28</v>
      </c>
      <c r="J65" s="203">
        <v>0</v>
      </c>
      <c r="K65" s="203">
        <v>285.95999999999998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33</v>
      </c>
      <c r="D66" s="26">
        <v>0</v>
      </c>
      <c r="E66" s="26">
        <v>0</v>
      </c>
      <c r="F66" s="26">
        <v>0</v>
      </c>
      <c r="G66" s="203">
        <v>120</v>
      </c>
      <c r="H66" s="203">
        <v>0</v>
      </c>
      <c r="I66" s="203">
        <v>28</v>
      </c>
      <c r="J66" s="203">
        <v>0</v>
      </c>
      <c r="K66" s="203">
        <v>285.95999999999998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33</v>
      </c>
      <c r="D67" s="26">
        <v>0</v>
      </c>
      <c r="E67" s="26">
        <v>0</v>
      </c>
      <c r="F67" s="26">
        <v>0</v>
      </c>
      <c r="G67" s="203">
        <v>120</v>
      </c>
      <c r="H67" s="203">
        <v>0</v>
      </c>
      <c r="I67" s="203">
        <v>28</v>
      </c>
      <c r="J67" s="203">
        <v>0</v>
      </c>
      <c r="K67" s="203">
        <v>285.95999999999998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33</v>
      </c>
      <c r="D68" s="26">
        <v>0</v>
      </c>
      <c r="E68" s="26">
        <v>0</v>
      </c>
      <c r="F68" s="26">
        <v>0</v>
      </c>
      <c r="G68" s="203">
        <v>120</v>
      </c>
      <c r="H68" s="203">
        <v>0</v>
      </c>
      <c r="I68" s="203">
        <v>28</v>
      </c>
      <c r="J68" s="203">
        <v>0</v>
      </c>
      <c r="K68" s="203">
        <v>285.95999999999998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33</v>
      </c>
      <c r="D69" s="26">
        <v>0</v>
      </c>
      <c r="E69" s="26">
        <v>0</v>
      </c>
      <c r="F69" s="26">
        <v>0</v>
      </c>
      <c r="G69" s="203">
        <v>120</v>
      </c>
      <c r="H69" s="203">
        <v>0</v>
      </c>
      <c r="I69" s="203">
        <v>28</v>
      </c>
      <c r="J69" s="203">
        <v>0</v>
      </c>
      <c r="K69" s="203">
        <v>285.95999999999998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33</v>
      </c>
      <c r="D70" s="26">
        <v>0</v>
      </c>
      <c r="E70" s="26">
        <v>0</v>
      </c>
      <c r="F70" s="26">
        <v>0</v>
      </c>
      <c r="G70" s="203">
        <v>120</v>
      </c>
      <c r="H70" s="203">
        <v>0</v>
      </c>
      <c r="I70" s="203">
        <v>28</v>
      </c>
      <c r="J70" s="203">
        <v>0</v>
      </c>
      <c r="K70" s="203">
        <v>285.95999999999998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33</v>
      </c>
      <c r="D71" s="26">
        <v>0</v>
      </c>
      <c r="E71" s="26">
        <v>0</v>
      </c>
      <c r="F71" s="26">
        <v>0</v>
      </c>
      <c r="G71" s="203">
        <v>120</v>
      </c>
      <c r="H71" s="203">
        <v>0</v>
      </c>
      <c r="I71" s="203">
        <v>28</v>
      </c>
      <c r="J71" s="203">
        <v>0</v>
      </c>
      <c r="K71" s="203">
        <v>285.95999999999998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33</v>
      </c>
      <c r="D72" s="26">
        <v>0</v>
      </c>
      <c r="E72" s="26">
        <v>0</v>
      </c>
      <c r="F72" s="26">
        <v>0</v>
      </c>
      <c r="G72" s="203">
        <v>120</v>
      </c>
      <c r="H72" s="203">
        <v>0</v>
      </c>
      <c r="I72" s="203">
        <v>28</v>
      </c>
      <c r="J72" s="203">
        <v>0</v>
      </c>
      <c r="K72" s="203">
        <v>285.95999999999998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33</v>
      </c>
      <c r="D73" s="26">
        <v>0</v>
      </c>
      <c r="E73" s="26">
        <v>0</v>
      </c>
      <c r="F73" s="26">
        <v>0</v>
      </c>
      <c r="G73" s="203">
        <v>120</v>
      </c>
      <c r="H73" s="203">
        <v>0</v>
      </c>
      <c r="I73" s="203">
        <v>28</v>
      </c>
      <c r="J73" s="203">
        <v>0</v>
      </c>
      <c r="K73" s="203">
        <v>285.95999999999998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33</v>
      </c>
      <c r="D74" s="26">
        <v>0</v>
      </c>
      <c r="E74" s="26">
        <v>0</v>
      </c>
      <c r="F74" s="26">
        <v>0</v>
      </c>
      <c r="G74" s="203">
        <v>120</v>
      </c>
      <c r="H74" s="203">
        <v>0</v>
      </c>
      <c r="I74" s="203">
        <v>28</v>
      </c>
      <c r="J74" s="203">
        <v>0</v>
      </c>
      <c r="K74" s="203">
        <v>285.95999999999998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33</v>
      </c>
      <c r="D75" s="26">
        <v>0</v>
      </c>
      <c r="E75" s="26">
        <v>0</v>
      </c>
      <c r="F75" s="26">
        <v>0</v>
      </c>
      <c r="G75" s="203">
        <v>120</v>
      </c>
      <c r="H75" s="203">
        <v>0</v>
      </c>
      <c r="I75" s="203">
        <v>30</v>
      </c>
      <c r="J75" s="203">
        <v>0</v>
      </c>
      <c r="K75" s="203">
        <v>285.95999999999998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33</v>
      </c>
      <c r="D76" s="26">
        <v>0</v>
      </c>
      <c r="E76" s="26">
        <v>0</v>
      </c>
      <c r="F76" s="26">
        <v>0</v>
      </c>
      <c r="G76" s="203">
        <v>120</v>
      </c>
      <c r="H76" s="203">
        <v>0</v>
      </c>
      <c r="I76" s="203">
        <v>30</v>
      </c>
      <c r="J76" s="203">
        <v>0</v>
      </c>
      <c r="K76" s="203">
        <v>285.95999999999998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33</v>
      </c>
      <c r="D77" s="26">
        <v>0</v>
      </c>
      <c r="E77" s="26">
        <v>0</v>
      </c>
      <c r="F77" s="26">
        <v>0</v>
      </c>
      <c r="G77" s="203">
        <v>120</v>
      </c>
      <c r="H77" s="203">
        <v>0</v>
      </c>
      <c r="I77" s="203">
        <v>30</v>
      </c>
      <c r="J77" s="203">
        <v>0</v>
      </c>
      <c r="K77" s="203">
        <v>285.95999999999998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33</v>
      </c>
      <c r="D78" s="26">
        <v>0</v>
      </c>
      <c r="E78" s="26">
        <v>0</v>
      </c>
      <c r="F78" s="26">
        <v>0</v>
      </c>
      <c r="G78" s="203">
        <v>120</v>
      </c>
      <c r="H78" s="203">
        <v>0</v>
      </c>
      <c r="I78" s="203">
        <v>30</v>
      </c>
      <c r="J78" s="203">
        <v>0</v>
      </c>
      <c r="K78" s="203">
        <v>285.95999999999998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33</v>
      </c>
      <c r="D79" s="26">
        <v>0</v>
      </c>
      <c r="E79" s="26">
        <v>0</v>
      </c>
      <c r="F79" s="26">
        <v>0</v>
      </c>
      <c r="G79" s="203">
        <v>120</v>
      </c>
      <c r="H79" s="203">
        <v>0</v>
      </c>
      <c r="I79" s="203">
        <v>30</v>
      </c>
      <c r="J79" s="203">
        <v>0</v>
      </c>
      <c r="K79" s="203">
        <v>285.95999999999998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35</v>
      </c>
      <c r="D80" s="26">
        <v>0</v>
      </c>
      <c r="E80" s="26">
        <v>0</v>
      </c>
      <c r="F80" s="26">
        <v>0</v>
      </c>
      <c r="G80" s="203">
        <v>120</v>
      </c>
      <c r="H80" s="203">
        <v>0</v>
      </c>
      <c r="I80" s="203">
        <v>30</v>
      </c>
      <c r="J80" s="203">
        <v>0</v>
      </c>
      <c r="K80" s="203">
        <v>285.95999999999998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35</v>
      </c>
      <c r="D81" s="26">
        <v>0</v>
      </c>
      <c r="E81" s="26">
        <v>0</v>
      </c>
      <c r="F81" s="26">
        <v>0</v>
      </c>
      <c r="G81" s="203">
        <v>120</v>
      </c>
      <c r="H81" s="203">
        <v>0</v>
      </c>
      <c r="I81" s="203">
        <v>30</v>
      </c>
      <c r="J81" s="203">
        <v>0</v>
      </c>
      <c r="K81" s="203">
        <v>285.95999999999998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35</v>
      </c>
      <c r="D82" s="26">
        <v>0</v>
      </c>
      <c r="E82" s="26">
        <v>0</v>
      </c>
      <c r="F82" s="26">
        <v>0</v>
      </c>
      <c r="G82" s="203">
        <v>120</v>
      </c>
      <c r="H82" s="203">
        <v>0</v>
      </c>
      <c r="I82" s="203">
        <v>30</v>
      </c>
      <c r="J82" s="203">
        <v>0</v>
      </c>
      <c r="K82" s="203">
        <v>285.95999999999998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35</v>
      </c>
      <c r="D83" s="26">
        <v>0</v>
      </c>
      <c r="E83" s="26">
        <v>0</v>
      </c>
      <c r="F83" s="26">
        <v>0</v>
      </c>
      <c r="G83" s="203">
        <v>120</v>
      </c>
      <c r="H83" s="203">
        <v>0</v>
      </c>
      <c r="I83" s="203">
        <v>32</v>
      </c>
      <c r="J83" s="203">
        <v>0</v>
      </c>
      <c r="K83" s="203">
        <v>285.95999999999998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35</v>
      </c>
      <c r="D84" s="26">
        <v>0</v>
      </c>
      <c r="E84" s="26">
        <v>0</v>
      </c>
      <c r="F84" s="26">
        <v>0</v>
      </c>
      <c r="G84" s="203">
        <v>120</v>
      </c>
      <c r="H84" s="203">
        <v>0</v>
      </c>
      <c r="I84" s="203">
        <v>32</v>
      </c>
      <c r="J84" s="203">
        <v>0</v>
      </c>
      <c r="K84" s="203">
        <v>285.95999999999998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35</v>
      </c>
      <c r="D85" s="26">
        <v>0</v>
      </c>
      <c r="E85" s="26">
        <v>0</v>
      </c>
      <c r="F85" s="26">
        <v>0</v>
      </c>
      <c r="G85" s="203">
        <v>120</v>
      </c>
      <c r="H85" s="203">
        <v>0</v>
      </c>
      <c r="I85" s="203">
        <v>32</v>
      </c>
      <c r="J85" s="203">
        <v>0</v>
      </c>
      <c r="K85" s="203">
        <v>285.95999999999998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35</v>
      </c>
      <c r="D86" s="26">
        <v>0</v>
      </c>
      <c r="E86" s="26">
        <v>0</v>
      </c>
      <c r="F86" s="26">
        <v>0</v>
      </c>
      <c r="G86" s="203">
        <v>120</v>
      </c>
      <c r="H86" s="203">
        <v>0</v>
      </c>
      <c r="I86" s="203">
        <v>32</v>
      </c>
      <c r="J86" s="203">
        <v>0</v>
      </c>
      <c r="K86" s="203">
        <v>285.95999999999998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203">
        <v>120</v>
      </c>
      <c r="H87" s="203">
        <v>0</v>
      </c>
      <c r="I87" s="203">
        <v>33</v>
      </c>
      <c r="J87" s="203">
        <v>0</v>
      </c>
      <c r="K87" s="203">
        <v>310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203">
        <v>120</v>
      </c>
      <c r="H88" s="203">
        <v>0</v>
      </c>
      <c r="I88" s="203">
        <v>33</v>
      </c>
      <c r="J88" s="203">
        <v>0</v>
      </c>
      <c r="K88" s="203">
        <v>310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03">
        <v>120</v>
      </c>
      <c r="H89" s="203">
        <v>0</v>
      </c>
      <c r="I89" s="203">
        <v>33</v>
      </c>
      <c r="J89" s="203">
        <v>0</v>
      </c>
      <c r="K89" s="203">
        <v>310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03">
        <v>120</v>
      </c>
      <c r="H90" s="203">
        <v>0</v>
      </c>
      <c r="I90" s="203">
        <v>33</v>
      </c>
      <c r="J90" s="203">
        <v>0</v>
      </c>
      <c r="K90" s="203">
        <v>310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03">
        <v>120</v>
      </c>
      <c r="H91" s="203">
        <v>0</v>
      </c>
      <c r="I91" s="203">
        <v>33</v>
      </c>
      <c r="J91" s="203">
        <v>0</v>
      </c>
      <c r="K91" s="203">
        <v>312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03">
        <v>120</v>
      </c>
      <c r="H92" s="203">
        <v>0</v>
      </c>
      <c r="I92" s="203">
        <v>33</v>
      </c>
      <c r="J92" s="203">
        <v>0</v>
      </c>
      <c r="K92" s="203">
        <v>312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03">
        <v>120</v>
      </c>
      <c r="H93" s="203">
        <v>0</v>
      </c>
      <c r="I93" s="203">
        <v>33</v>
      </c>
      <c r="J93" s="203">
        <v>0</v>
      </c>
      <c r="K93" s="203">
        <v>312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03">
        <v>120</v>
      </c>
      <c r="H94" s="203">
        <v>0</v>
      </c>
      <c r="I94" s="203">
        <v>33</v>
      </c>
      <c r="J94" s="203">
        <v>0</v>
      </c>
      <c r="K94" s="203">
        <v>312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36</v>
      </c>
      <c r="D95" s="26">
        <v>0</v>
      </c>
      <c r="E95" s="26">
        <v>0</v>
      </c>
      <c r="F95" s="26">
        <v>0</v>
      </c>
      <c r="G95" s="203">
        <v>120</v>
      </c>
      <c r="H95" s="203">
        <v>0</v>
      </c>
      <c r="I95" s="203">
        <v>33</v>
      </c>
      <c r="J95" s="203">
        <v>0</v>
      </c>
      <c r="K95" s="203">
        <v>313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36</v>
      </c>
      <c r="D96" s="26">
        <v>0</v>
      </c>
      <c r="E96" s="26">
        <v>0</v>
      </c>
      <c r="F96" s="26">
        <v>0</v>
      </c>
      <c r="G96" s="203">
        <v>120</v>
      </c>
      <c r="H96" s="203">
        <v>0</v>
      </c>
      <c r="I96" s="203">
        <v>33</v>
      </c>
      <c r="J96" s="203">
        <v>0</v>
      </c>
      <c r="K96" s="203">
        <v>313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36</v>
      </c>
      <c r="D97" s="26">
        <v>0</v>
      </c>
      <c r="E97" s="26">
        <v>0</v>
      </c>
      <c r="F97" s="26">
        <v>0</v>
      </c>
      <c r="G97" s="203">
        <v>120</v>
      </c>
      <c r="H97" s="203">
        <v>0</v>
      </c>
      <c r="I97" s="203">
        <v>33</v>
      </c>
      <c r="J97" s="203">
        <v>0</v>
      </c>
      <c r="K97" s="203">
        <v>313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36</v>
      </c>
      <c r="D98" s="26">
        <v>0</v>
      </c>
      <c r="E98" s="26">
        <v>0</v>
      </c>
      <c r="F98" s="26">
        <v>0</v>
      </c>
      <c r="G98" s="203">
        <v>120</v>
      </c>
      <c r="H98" s="203">
        <v>0</v>
      </c>
      <c r="I98" s="203">
        <v>33</v>
      </c>
      <c r="J98" s="203">
        <v>0</v>
      </c>
      <c r="K98" s="203">
        <v>313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0.83048500000000003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0.77024999999999999</v>
      </c>
      <c r="J99" s="156">
        <f t="shared" si="0"/>
        <v>0</v>
      </c>
      <c r="K99" s="156">
        <f t="shared" si="0"/>
        <v>7.1691149999999944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18.68</v>
      </c>
      <c r="D3" s="203">
        <v>0</v>
      </c>
      <c r="E3" s="203">
        <v>0</v>
      </c>
      <c r="F3" s="203">
        <v>23.37</v>
      </c>
      <c r="G3" s="203">
        <v>7.15</v>
      </c>
      <c r="H3" s="203">
        <v>0</v>
      </c>
      <c r="I3" s="203">
        <v>25.51</v>
      </c>
      <c r="J3" s="203">
        <v>0.96</v>
      </c>
      <c r="K3" s="203">
        <v>4.8899999999999997</v>
      </c>
      <c r="L3" s="203">
        <v>0</v>
      </c>
      <c r="M3" s="203">
        <v>0.97</v>
      </c>
      <c r="N3" s="203">
        <v>1.58</v>
      </c>
      <c r="O3" s="203">
        <v>2.23</v>
      </c>
      <c r="P3" s="203">
        <v>0.75</v>
      </c>
      <c r="Q3" s="203">
        <v>0.28999999999999998</v>
      </c>
      <c r="R3" s="203">
        <v>0.56999999999999995</v>
      </c>
      <c r="S3" s="203">
        <v>0.35</v>
      </c>
      <c r="T3" s="203">
        <v>0</v>
      </c>
      <c r="U3" s="203">
        <v>1.53</v>
      </c>
      <c r="V3" s="203">
        <v>0.28000000000000003</v>
      </c>
      <c r="W3" s="203">
        <v>0.47</v>
      </c>
      <c r="X3" s="203">
        <v>1.97</v>
      </c>
      <c r="Y3" s="203">
        <v>0</v>
      </c>
      <c r="Z3" s="203">
        <v>3.3</v>
      </c>
      <c r="AA3" s="203">
        <v>0.91</v>
      </c>
      <c r="AB3" s="203">
        <v>0</v>
      </c>
      <c r="AC3" s="203">
        <v>21.97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46.96</v>
      </c>
      <c r="AJ3" s="203">
        <v>0</v>
      </c>
      <c r="AK3" s="203">
        <v>1.24</v>
      </c>
      <c r="AL3" s="203">
        <v>0</v>
      </c>
      <c r="AM3" s="203">
        <v>0</v>
      </c>
      <c r="AN3" s="203">
        <v>0</v>
      </c>
      <c r="AO3" s="203">
        <v>295.74</v>
      </c>
      <c r="AP3" s="203">
        <v>0</v>
      </c>
    </row>
    <row r="4" spans="1:42">
      <c r="A4" t="s">
        <v>46</v>
      </c>
      <c r="B4" s="203">
        <v>0</v>
      </c>
      <c r="C4" s="203">
        <v>18.68</v>
      </c>
      <c r="D4" s="203">
        <v>0</v>
      </c>
      <c r="E4" s="203">
        <v>0</v>
      </c>
      <c r="F4" s="203">
        <v>23.37</v>
      </c>
      <c r="G4" s="203">
        <v>7.15</v>
      </c>
      <c r="H4" s="203">
        <v>0</v>
      </c>
      <c r="I4" s="203">
        <v>25.51</v>
      </c>
      <c r="J4" s="203">
        <v>0.96</v>
      </c>
      <c r="K4" s="203">
        <v>4.8899999999999997</v>
      </c>
      <c r="L4" s="203">
        <v>0</v>
      </c>
      <c r="M4" s="203">
        <v>0.97</v>
      </c>
      <c r="N4" s="203">
        <v>1.58</v>
      </c>
      <c r="O4" s="203">
        <v>2.23</v>
      </c>
      <c r="P4" s="203">
        <v>0.75</v>
      </c>
      <c r="Q4" s="203">
        <v>0.28999999999999998</v>
      </c>
      <c r="R4" s="203">
        <v>0.56999999999999995</v>
      </c>
      <c r="S4" s="203">
        <v>0.35</v>
      </c>
      <c r="T4" s="203">
        <v>0</v>
      </c>
      <c r="U4" s="203">
        <v>1.53</v>
      </c>
      <c r="V4" s="203">
        <v>0.28000000000000003</v>
      </c>
      <c r="W4" s="203">
        <v>0.47</v>
      </c>
      <c r="X4" s="203">
        <v>1.97</v>
      </c>
      <c r="Y4" s="203">
        <v>0</v>
      </c>
      <c r="Z4" s="203">
        <v>3.3</v>
      </c>
      <c r="AA4" s="203">
        <v>0.91</v>
      </c>
      <c r="AB4" s="203">
        <v>0</v>
      </c>
      <c r="AC4" s="203">
        <v>21.97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46.96</v>
      </c>
      <c r="AJ4" s="203">
        <v>0</v>
      </c>
      <c r="AK4" s="203">
        <v>1.24</v>
      </c>
      <c r="AL4" s="203">
        <v>0</v>
      </c>
      <c r="AM4" s="203">
        <v>0</v>
      </c>
      <c r="AN4" s="203">
        <v>0</v>
      </c>
      <c r="AO4" s="203">
        <v>295.74</v>
      </c>
      <c r="AP4" s="203">
        <v>0</v>
      </c>
    </row>
    <row r="5" spans="1:42">
      <c r="A5" t="s">
        <v>47</v>
      </c>
      <c r="B5" s="203">
        <v>0</v>
      </c>
      <c r="C5" s="203">
        <v>18.68</v>
      </c>
      <c r="D5" s="203">
        <v>0</v>
      </c>
      <c r="E5" s="203">
        <v>0</v>
      </c>
      <c r="F5" s="203">
        <v>23.37</v>
      </c>
      <c r="G5" s="203">
        <v>7.15</v>
      </c>
      <c r="H5" s="203">
        <v>0</v>
      </c>
      <c r="I5" s="203">
        <v>25.51</v>
      </c>
      <c r="J5" s="203">
        <v>0.96</v>
      </c>
      <c r="K5" s="203">
        <v>4.8899999999999997</v>
      </c>
      <c r="L5" s="203">
        <v>3.86</v>
      </c>
      <c r="M5" s="203">
        <v>0.97</v>
      </c>
      <c r="N5" s="203">
        <v>1.58</v>
      </c>
      <c r="O5" s="203">
        <v>2.23</v>
      </c>
      <c r="P5" s="203">
        <v>0.75</v>
      </c>
      <c r="Q5" s="203">
        <v>0.28999999999999998</v>
      </c>
      <c r="R5" s="203">
        <v>0.56999999999999995</v>
      </c>
      <c r="S5" s="203">
        <v>0.35</v>
      </c>
      <c r="T5" s="203">
        <v>0</v>
      </c>
      <c r="U5" s="203">
        <v>1.53</v>
      </c>
      <c r="V5" s="203">
        <v>0.28000000000000003</v>
      </c>
      <c r="W5" s="203">
        <v>0.47</v>
      </c>
      <c r="X5" s="203">
        <v>1.97</v>
      </c>
      <c r="Y5" s="203">
        <v>0</v>
      </c>
      <c r="Z5" s="203">
        <v>3.3</v>
      </c>
      <c r="AA5" s="203">
        <v>0.91</v>
      </c>
      <c r="AB5" s="203">
        <v>0</v>
      </c>
      <c r="AC5" s="203">
        <v>21.97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46.96</v>
      </c>
      <c r="AJ5" s="203">
        <v>0</v>
      </c>
      <c r="AK5" s="203">
        <v>1.24</v>
      </c>
      <c r="AL5" s="203">
        <v>0</v>
      </c>
      <c r="AM5" s="203">
        <v>0</v>
      </c>
      <c r="AN5" s="203">
        <v>0</v>
      </c>
      <c r="AO5" s="203">
        <v>295.74</v>
      </c>
      <c r="AP5" s="203">
        <v>0</v>
      </c>
    </row>
    <row r="6" spans="1:42">
      <c r="A6" t="s">
        <v>48</v>
      </c>
      <c r="B6" s="203">
        <v>0</v>
      </c>
      <c r="C6" s="203">
        <v>18.68</v>
      </c>
      <c r="D6" s="203">
        <v>0</v>
      </c>
      <c r="E6" s="203">
        <v>0</v>
      </c>
      <c r="F6" s="203">
        <v>23.37</v>
      </c>
      <c r="G6" s="203">
        <v>7.15</v>
      </c>
      <c r="H6" s="203">
        <v>0</v>
      </c>
      <c r="I6" s="203">
        <v>25.51</v>
      </c>
      <c r="J6" s="203">
        <v>0.96</v>
      </c>
      <c r="K6" s="203">
        <v>4.8899999999999997</v>
      </c>
      <c r="L6" s="203">
        <v>3.86</v>
      </c>
      <c r="M6" s="203">
        <v>0.97</v>
      </c>
      <c r="N6" s="203">
        <v>1.58</v>
      </c>
      <c r="O6" s="203">
        <v>2.23</v>
      </c>
      <c r="P6" s="203">
        <v>0.75</v>
      </c>
      <c r="Q6" s="203">
        <v>0.28999999999999998</v>
      </c>
      <c r="R6" s="203">
        <v>0.56999999999999995</v>
      </c>
      <c r="S6" s="203">
        <v>0.35</v>
      </c>
      <c r="T6" s="203">
        <v>0</v>
      </c>
      <c r="U6" s="203">
        <v>1.53</v>
      </c>
      <c r="V6" s="203">
        <v>0.28000000000000003</v>
      </c>
      <c r="W6" s="203">
        <v>0.47</v>
      </c>
      <c r="X6" s="203">
        <v>1.97</v>
      </c>
      <c r="Y6" s="203">
        <v>0</v>
      </c>
      <c r="Z6" s="203">
        <v>3.3</v>
      </c>
      <c r="AA6" s="203">
        <v>0.91</v>
      </c>
      <c r="AB6" s="203">
        <v>0</v>
      </c>
      <c r="AC6" s="203">
        <v>21.97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46.96</v>
      </c>
      <c r="AJ6" s="203">
        <v>0</v>
      </c>
      <c r="AK6" s="203">
        <v>1.24</v>
      </c>
      <c r="AL6" s="203">
        <v>0</v>
      </c>
      <c r="AM6" s="203">
        <v>0</v>
      </c>
      <c r="AN6" s="203">
        <v>0</v>
      </c>
      <c r="AO6" s="203">
        <v>295.74</v>
      </c>
      <c r="AP6" s="203">
        <v>0</v>
      </c>
    </row>
    <row r="7" spans="1:42">
      <c r="A7" t="s">
        <v>49</v>
      </c>
      <c r="B7" s="203">
        <v>0</v>
      </c>
      <c r="C7" s="203">
        <v>18.68</v>
      </c>
      <c r="D7" s="203">
        <v>0</v>
      </c>
      <c r="E7" s="203">
        <v>0</v>
      </c>
      <c r="F7" s="203">
        <v>23.37</v>
      </c>
      <c r="G7" s="203">
        <v>7.15</v>
      </c>
      <c r="H7" s="203">
        <v>0</v>
      </c>
      <c r="I7" s="203">
        <v>25.51</v>
      </c>
      <c r="J7" s="203">
        <v>0.96</v>
      </c>
      <c r="K7" s="203">
        <v>4.8899999999999997</v>
      </c>
      <c r="L7" s="203">
        <v>3.86</v>
      </c>
      <c r="M7" s="203">
        <v>0.97</v>
      </c>
      <c r="N7" s="203">
        <v>1.58</v>
      </c>
      <c r="O7" s="203">
        <v>2.23</v>
      </c>
      <c r="P7" s="203">
        <v>0.75</v>
      </c>
      <c r="Q7" s="203">
        <v>0.28999999999999998</v>
      </c>
      <c r="R7" s="203">
        <v>0.56999999999999995</v>
      </c>
      <c r="S7" s="203">
        <v>0.35</v>
      </c>
      <c r="T7" s="203">
        <v>0</v>
      </c>
      <c r="U7" s="203">
        <v>1.53</v>
      </c>
      <c r="V7" s="203">
        <v>0.28000000000000003</v>
      </c>
      <c r="W7" s="203">
        <v>0.47</v>
      </c>
      <c r="X7" s="203">
        <v>1.97</v>
      </c>
      <c r="Y7" s="203">
        <v>0</v>
      </c>
      <c r="Z7" s="203">
        <v>3.3</v>
      </c>
      <c r="AA7" s="203">
        <v>0.91</v>
      </c>
      <c r="AB7" s="203">
        <v>0</v>
      </c>
      <c r="AC7" s="203">
        <v>21.97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46.96</v>
      </c>
      <c r="AJ7" s="203">
        <v>0</v>
      </c>
      <c r="AK7" s="203">
        <v>1.24</v>
      </c>
      <c r="AL7" s="203">
        <v>0</v>
      </c>
      <c r="AM7" s="203">
        <v>0</v>
      </c>
      <c r="AN7" s="203">
        <v>0</v>
      </c>
      <c r="AO7" s="203">
        <v>295.74</v>
      </c>
      <c r="AP7" s="203">
        <v>0</v>
      </c>
    </row>
    <row r="8" spans="1:42">
      <c r="A8" t="s">
        <v>50</v>
      </c>
      <c r="B8" s="203">
        <v>0</v>
      </c>
      <c r="C8" s="203">
        <v>18.68</v>
      </c>
      <c r="D8" s="203">
        <v>0</v>
      </c>
      <c r="E8" s="203">
        <v>0</v>
      </c>
      <c r="F8" s="203">
        <v>23.37</v>
      </c>
      <c r="G8" s="203">
        <v>7.15</v>
      </c>
      <c r="H8" s="203">
        <v>0</v>
      </c>
      <c r="I8" s="203">
        <v>25.51</v>
      </c>
      <c r="J8" s="203">
        <v>0.96</v>
      </c>
      <c r="K8" s="203">
        <v>4.8899999999999997</v>
      </c>
      <c r="L8" s="203">
        <v>3.86</v>
      </c>
      <c r="M8" s="203">
        <v>0.97</v>
      </c>
      <c r="N8" s="203">
        <v>1.58</v>
      </c>
      <c r="O8" s="203">
        <v>2.23</v>
      </c>
      <c r="P8" s="203">
        <v>0.75</v>
      </c>
      <c r="Q8" s="203">
        <v>0.28999999999999998</v>
      </c>
      <c r="R8" s="203">
        <v>0.56999999999999995</v>
      </c>
      <c r="S8" s="203">
        <v>0.35</v>
      </c>
      <c r="T8" s="203">
        <v>0</v>
      </c>
      <c r="U8" s="203">
        <v>1.53</v>
      </c>
      <c r="V8" s="203">
        <v>0.28000000000000003</v>
      </c>
      <c r="W8" s="203">
        <v>0.47</v>
      </c>
      <c r="X8" s="203">
        <v>1.97</v>
      </c>
      <c r="Y8" s="203">
        <v>0</v>
      </c>
      <c r="Z8" s="203">
        <v>3.3</v>
      </c>
      <c r="AA8" s="203">
        <v>0.91</v>
      </c>
      <c r="AB8" s="203">
        <v>0</v>
      </c>
      <c r="AC8" s="203">
        <v>21.97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46.96</v>
      </c>
      <c r="AJ8" s="203">
        <v>0</v>
      </c>
      <c r="AK8" s="203">
        <v>1.24</v>
      </c>
      <c r="AL8" s="203">
        <v>0</v>
      </c>
      <c r="AM8" s="203">
        <v>0</v>
      </c>
      <c r="AN8" s="203">
        <v>0</v>
      </c>
      <c r="AO8" s="203">
        <v>295.74</v>
      </c>
      <c r="AP8" s="203">
        <v>0</v>
      </c>
    </row>
    <row r="9" spans="1:42">
      <c r="A9" t="s">
        <v>51</v>
      </c>
      <c r="B9" s="203">
        <v>0</v>
      </c>
      <c r="C9" s="203">
        <v>18.68</v>
      </c>
      <c r="D9" s="203">
        <v>0</v>
      </c>
      <c r="E9" s="203">
        <v>0</v>
      </c>
      <c r="F9" s="203">
        <v>23.37</v>
      </c>
      <c r="G9" s="203">
        <v>7.15</v>
      </c>
      <c r="H9" s="203">
        <v>0</v>
      </c>
      <c r="I9" s="203">
        <v>25.51</v>
      </c>
      <c r="J9" s="203">
        <v>0.96</v>
      </c>
      <c r="K9" s="203">
        <v>4.8899999999999997</v>
      </c>
      <c r="L9" s="203">
        <v>3.86</v>
      </c>
      <c r="M9" s="203">
        <v>0.97</v>
      </c>
      <c r="N9" s="203">
        <v>1.58</v>
      </c>
      <c r="O9" s="203">
        <v>2.23</v>
      </c>
      <c r="P9" s="203">
        <v>0.75</v>
      </c>
      <c r="Q9" s="203">
        <v>0.28999999999999998</v>
      </c>
      <c r="R9" s="203">
        <v>0.56999999999999995</v>
      </c>
      <c r="S9" s="203">
        <v>0.35</v>
      </c>
      <c r="T9" s="203">
        <v>0</v>
      </c>
      <c r="U9" s="203">
        <v>1.53</v>
      </c>
      <c r="V9" s="203">
        <v>0.28000000000000003</v>
      </c>
      <c r="W9" s="203">
        <v>0.47</v>
      </c>
      <c r="X9" s="203">
        <v>1.97</v>
      </c>
      <c r="Y9" s="203">
        <v>0</v>
      </c>
      <c r="Z9" s="203">
        <v>3.3</v>
      </c>
      <c r="AA9" s="203">
        <v>0.91</v>
      </c>
      <c r="AB9" s="203">
        <v>0</v>
      </c>
      <c r="AC9" s="203">
        <v>21.97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46.96</v>
      </c>
      <c r="AJ9" s="203">
        <v>0</v>
      </c>
      <c r="AK9" s="203">
        <v>1.24</v>
      </c>
      <c r="AL9" s="203">
        <v>0</v>
      </c>
      <c r="AM9" s="203">
        <v>0</v>
      </c>
      <c r="AN9" s="203">
        <v>0</v>
      </c>
      <c r="AO9" s="203">
        <v>295.74</v>
      </c>
      <c r="AP9" s="203">
        <v>0</v>
      </c>
    </row>
    <row r="10" spans="1:42">
      <c r="A10" t="s">
        <v>52</v>
      </c>
      <c r="B10" s="203">
        <v>0</v>
      </c>
      <c r="C10" s="203">
        <v>18.68</v>
      </c>
      <c r="D10" s="203">
        <v>0</v>
      </c>
      <c r="E10" s="203">
        <v>0</v>
      </c>
      <c r="F10" s="203">
        <v>23.37</v>
      </c>
      <c r="G10" s="203">
        <v>7.15</v>
      </c>
      <c r="H10" s="203">
        <v>0</v>
      </c>
      <c r="I10" s="203">
        <v>25.51</v>
      </c>
      <c r="J10" s="203">
        <v>0.96</v>
      </c>
      <c r="K10" s="203">
        <v>4.8899999999999997</v>
      </c>
      <c r="L10" s="203">
        <v>3.86</v>
      </c>
      <c r="M10" s="203">
        <v>0.97</v>
      </c>
      <c r="N10" s="203">
        <v>1.58</v>
      </c>
      <c r="O10" s="203">
        <v>2.23</v>
      </c>
      <c r="P10" s="203">
        <v>0.75</v>
      </c>
      <c r="Q10" s="203">
        <v>0.28999999999999998</v>
      </c>
      <c r="R10" s="203">
        <v>0.56999999999999995</v>
      </c>
      <c r="S10" s="203">
        <v>0.35</v>
      </c>
      <c r="T10" s="203">
        <v>0</v>
      </c>
      <c r="U10" s="203">
        <v>1.53</v>
      </c>
      <c r="V10" s="203">
        <v>0.28000000000000003</v>
      </c>
      <c r="W10" s="203">
        <v>0.47</v>
      </c>
      <c r="X10" s="203">
        <v>1.97</v>
      </c>
      <c r="Y10" s="203">
        <v>0</v>
      </c>
      <c r="Z10" s="203">
        <v>3.3</v>
      </c>
      <c r="AA10" s="203">
        <v>0.91</v>
      </c>
      <c r="AB10" s="203">
        <v>0</v>
      </c>
      <c r="AC10" s="203">
        <v>21.97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46.96</v>
      </c>
      <c r="AJ10" s="203">
        <v>0</v>
      </c>
      <c r="AK10" s="203">
        <v>1.24</v>
      </c>
      <c r="AL10" s="203">
        <v>0</v>
      </c>
      <c r="AM10" s="203">
        <v>0</v>
      </c>
      <c r="AN10" s="203">
        <v>0</v>
      </c>
      <c r="AO10" s="203">
        <v>295.74</v>
      </c>
      <c r="AP10" s="203">
        <v>0</v>
      </c>
    </row>
    <row r="11" spans="1:42">
      <c r="A11" t="s">
        <v>53</v>
      </c>
      <c r="B11" s="203">
        <v>0</v>
      </c>
      <c r="C11" s="203">
        <v>18.68</v>
      </c>
      <c r="D11" s="203">
        <v>0</v>
      </c>
      <c r="E11" s="203">
        <v>0</v>
      </c>
      <c r="F11" s="203">
        <v>23.37</v>
      </c>
      <c r="G11" s="203">
        <v>7.15</v>
      </c>
      <c r="H11" s="203">
        <v>0</v>
      </c>
      <c r="I11" s="203">
        <v>25.51</v>
      </c>
      <c r="J11" s="203">
        <v>0.96</v>
      </c>
      <c r="K11" s="203">
        <v>78.37</v>
      </c>
      <c r="L11" s="203">
        <v>63.95</v>
      </c>
      <c r="M11" s="203">
        <v>0.97</v>
      </c>
      <c r="N11" s="203">
        <v>1.58</v>
      </c>
      <c r="O11" s="203">
        <v>2.23</v>
      </c>
      <c r="P11" s="203">
        <v>0.75</v>
      </c>
      <c r="Q11" s="203">
        <v>0.28999999999999998</v>
      </c>
      <c r="R11" s="203">
        <v>0.56999999999999995</v>
      </c>
      <c r="S11" s="203">
        <v>0.35</v>
      </c>
      <c r="T11" s="203">
        <v>0</v>
      </c>
      <c r="U11" s="203">
        <v>1.56</v>
      </c>
      <c r="V11" s="203">
        <v>0.28000000000000003</v>
      </c>
      <c r="W11" s="203">
        <v>0.47</v>
      </c>
      <c r="X11" s="203">
        <v>1.97</v>
      </c>
      <c r="Y11" s="203">
        <v>0</v>
      </c>
      <c r="Z11" s="203">
        <v>3.3</v>
      </c>
      <c r="AA11" s="203">
        <v>0.91</v>
      </c>
      <c r="AB11" s="203">
        <v>0</v>
      </c>
      <c r="AC11" s="203">
        <v>21.97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46.96</v>
      </c>
      <c r="AJ11" s="203">
        <v>0</v>
      </c>
      <c r="AK11" s="203">
        <v>0.61</v>
      </c>
      <c r="AL11" s="203">
        <v>0</v>
      </c>
      <c r="AM11" s="203">
        <v>0</v>
      </c>
      <c r="AN11" s="203">
        <v>0</v>
      </c>
      <c r="AO11" s="203">
        <v>295.74</v>
      </c>
      <c r="AP11" s="203">
        <v>0</v>
      </c>
    </row>
    <row r="12" spans="1:42">
      <c r="A12" t="s">
        <v>54</v>
      </c>
      <c r="B12" s="203">
        <v>0</v>
      </c>
      <c r="C12" s="203">
        <v>18.68</v>
      </c>
      <c r="D12" s="203">
        <v>0</v>
      </c>
      <c r="E12" s="203">
        <v>0</v>
      </c>
      <c r="F12" s="203">
        <v>23.37</v>
      </c>
      <c r="G12" s="203">
        <v>7.15</v>
      </c>
      <c r="H12" s="203">
        <v>0</v>
      </c>
      <c r="I12" s="203">
        <v>25.51</v>
      </c>
      <c r="J12" s="203">
        <v>0.96</v>
      </c>
      <c r="K12" s="203">
        <v>78.37</v>
      </c>
      <c r="L12" s="203">
        <v>63.95</v>
      </c>
      <c r="M12" s="203">
        <v>0.97</v>
      </c>
      <c r="N12" s="203">
        <v>1.58</v>
      </c>
      <c r="O12" s="203">
        <v>2.23</v>
      </c>
      <c r="P12" s="203">
        <v>0.75</v>
      </c>
      <c r="Q12" s="203">
        <v>0.28999999999999998</v>
      </c>
      <c r="R12" s="203">
        <v>0.56999999999999995</v>
      </c>
      <c r="S12" s="203">
        <v>0.35</v>
      </c>
      <c r="T12" s="203">
        <v>0</v>
      </c>
      <c r="U12" s="203">
        <v>1.56</v>
      </c>
      <c r="V12" s="203">
        <v>0.28000000000000003</v>
      </c>
      <c r="W12" s="203">
        <v>0.47</v>
      </c>
      <c r="X12" s="203">
        <v>1.97</v>
      </c>
      <c r="Y12" s="203">
        <v>0</v>
      </c>
      <c r="Z12" s="203">
        <v>3.3</v>
      </c>
      <c r="AA12" s="203">
        <v>0.91</v>
      </c>
      <c r="AB12" s="203">
        <v>0</v>
      </c>
      <c r="AC12" s="203">
        <v>21.97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46.96</v>
      </c>
      <c r="AJ12" s="203">
        <v>0</v>
      </c>
      <c r="AK12" s="203">
        <v>0.61</v>
      </c>
      <c r="AL12" s="203">
        <v>0</v>
      </c>
      <c r="AM12" s="203">
        <v>0</v>
      </c>
      <c r="AN12" s="203">
        <v>0</v>
      </c>
      <c r="AO12" s="203">
        <v>295.74</v>
      </c>
      <c r="AP12" s="203">
        <v>0</v>
      </c>
    </row>
    <row r="13" spans="1:42">
      <c r="A13" t="s">
        <v>55</v>
      </c>
      <c r="B13" s="203">
        <v>0</v>
      </c>
      <c r="C13" s="203">
        <v>18.68</v>
      </c>
      <c r="D13" s="203">
        <v>0</v>
      </c>
      <c r="E13" s="203">
        <v>0</v>
      </c>
      <c r="F13" s="203">
        <v>23.37</v>
      </c>
      <c r="G13" s="203">
        <v>7.15</v>
      </c>
      <c r="H13" s="203">
        <v>0</v>
      </c>
      <c r="I13" s="203">
        <v>25.51</v>
      </c>
      <c r="J13" s="203">
        <v>0.96</v>
      </c>
      <c r="K13" s="203">
        <v>78.37</v>
      </c>
      <c r="L13" s="203">
        <v>63.95</v>
      </c>
      <c r="M13" s="203">
        <v>0.97</v>
      </c>
      <c r="N13" s="203">
        <v>1.58</v>
      </c>
      <c r="O13" s="203">
        <v>2.23</v>
      </c>
      <c r="P13" s="203">
        <v>0.75</v>
      </c>
      <c r="Q13" s="203">
        <v>0.28999999999999998</v>
      </c>
      <c r="R13" s="203">
        <v>0.56999999999999995</v>
      </c>
      <c r="S13" s="203">
        <v>0.35</v>
      </c>
      <c r="T13" s="203">
        <v>0</v>
      </c>
      <c r="U13" s="203">
        <v>1.56</v>
      </c>
      <c r="V13" s="203">
        <v>0.28000000000000003</v>
      </c>
      <c r="W13" s="203">
        <v>0.47</v>
      </c>
      <c r="X13" s="203">
        <v>1.97</v>
      </c>
      <c r="Y13" s="203">
        <v>0</v>
      </c>
      <c r="Z13" s="203">
        <v>3.3</v>
      </c>
      <c r="AA13" s="203">
        <v>0.91</v>
      </c>
      <c r="AB13" s="203">
        <v>0</v>
      </c>
      <c r="AC13" s="203">
        <v>21.97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46.96</v>
      </c>
      <c r="AJ13" s="203">
        <v>0</v>
      </c>
      <c r="AK13" s="203">
        <v>0.61</v>
      </c>
      <c r="AL13" s="203">
        <v>0</v>
      </c>
      <c r="AM13" s="203">
        <v>0</v>
      </c>
      <c r="AN13" s="203">
        <v>0</v>
      </c>
      <c r="AO13" s="203">
        <v>295.74</v>
      </c>
      <c r="AP13" s="203">
        <v>0</v>
      </c>
    </row>
    <row r="14" spans="1:42">
      <c r="A14" t="s">
        <v>56</v>
      </c>
      <c r="B14" s="203">
        <v>0</v>
      </c>
      <c r="C14" s="203">
        <v>18.68</v>
      </c>
      <c r="D14" s="203">
        <v>0</v>
      </c>
      <c r="E14" s="203">
        <v>0</v>
      </c>
      <c r="F14" s="203">
        <v>23.37</v>
      </c>
      <c r="G14" s="203">
        <v>7.15</v>
      </c>
      <c r="H14" s="203">
        <v>0</v>
      </c>
      <c r="I14" s="203">
        <v>25.51</v>
      </c>
      <c r="J14" s="203">
        <v>0.96</v>
      </c>
      <c r="K14" s="203">
        <v>78.37</v>
      </c>
      <c r="L14" s="203">
        <v>63.95</v>
      </c>
      <c r="M14" s="203">
        <v>0.97</v>
      </c>
      <c r="N14" s="203">
        <v>1.58</v>
      </c>
      <c r="O14" s="203">
        <v>2.23</v>
      </c>
      <c r="P14" s="203">
        <v>0.75</v>
      </c>
      <c r="Q14" s="203">
        <v>0.28999999999999998</v>
      </c>
      <c r="R14" s="203">
        <v>0.56999999999999995</v>
      </c>
      <c r="S14" s="203">
        <v>0.35</v>
      </c>
      <c r="T14" s="203">
        <v>0</v>
      </c>
      <c r="U14" s="203">
        <v>1.56</v>
      </c>
      <c r="V14" s="203">
        <v>0.28000000000000003</v>
      </c>
      <c r="W14" s="203">
        <v>0.47</v>
      </c>
      <c r="X14" s="203">
        <v>1.97</v>
      </c>
      <c r="Y14" s="203">
        <v>0</v>
      </c>
      <c r="Z14" s="203">
        <v>3.3</v>
      </c>
      <c r="AA14" s="203">
        <v>0.91</v>
      </c>
      <c r="AB14" s="203">
        <v>0</v>
      </c>
      <c r="AC14" s="203">
        <v>21.97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46.96</v>
      </c>
      <c r="AJ14" s="203">
        <v>0</v>
      </c>
      <c r="AK14" s="203">
        <v>0.61</v>
      </c>
      <c r="AL14" s="203">
        <v>0</v>
      </c>
      <c r="AM14" s="203">
        <v>0</v>
      </c>
      <c r="AN14" s="203">
        <v>0</v>
      </c>
      <c r="AO14" s="203">
        <v>295.74</v>
      </c>
      <c r="AP14" s="203">
        <v>0</v>
      </c>
    </row>
    <row r="15" spans="1:42">
      <c r="A15" t="s">
        <v>57</v>
      </c>
      <c r="B15" s="203">
        <v>0</v>
      </c>
      <c r="C15" s="203">
        <v>18.68</v>
      </c>
      <c r="D15" s="203">
        <v>0</v>
      </c>
      <c r="E15" s="203">
        <v>0</v>
      </c>
      <c r="F15" s="203">
        <v>23.37</v>
      </c>
      <c r="G15" s="203">
        <v>7.15</v>
      </c>
      <c r="H15" s="203">
        <v>0</v>
      </c>
      <c r="I15" s="203">
        <v>25.51</v>
      </c>
      <c r="J15" s="203">
        <v>0.96</v>
      </c>
      <c r="K15" s="203">
        <v>78.38</v>
      </c>
      <c r="L15" s="203">
        <v>63.95</v>
      </c>
      <c r="M15" s="203">
        <v>0.97</v>
      </c>
      <c r="N15" s="203">
        <v>1.58</v>
      </c>
      <c r="O15" s="203">
        <v>2.23</v>
      </c>
      <c r="P15" s="203">
        <v>0.75</v>
      </c>
      <c r="Q15" s="203">
        <v>0.28999999999999998</v>
      </c>
      <c r="R15" s="203">
        <v>0.56999999999999995</v>
      </c>
      <c r="S15" s="203">
        <v>0.35</v>
      </c>
      <c r="T15" s="203">
        <v>0</v>
      </c>
      <c r="U15" s="203">
        <v>1.56</v>
      </c>
      <c r="V15" s="203">
        <v>0.28000000000000003</v>
      </c>
      <c r="W15" s="203">
        <v>0.47</v>
      </c>
      <c r="X15" s="203">
        <v>1.97</v>
      </c>
      <c r="Y15" s="203">
        <v>0</v>
      </c>
      <c r="Z15" s="203">
        <v>3.3</v>
      </c>
      <c r="AA15" s="203">
        <v>0.91</v>
      </c>
      <c r="AB15" s="203">
        <v>0</v>
      </c>
      <c r="AC15" s="203">
        <v>29.8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52.54</v>
      </c>
      <c r="AJ15" s="203">
        <v>0</v>
      </c>
      <c r="AK15" s="203">
        <v>0.61</v>
      </c>
      <c r="AL15" s="203">
        <v>0</v>
      </c>
      <c r="AM15" s="203">
        <v>0</v>
      </c>
      <c r="AN15" s="203">
        <v>0</v>
      </c>
      <c r="AO15" s="203">
        <v>295.74</v>
      </c>
      <c r="AP15" s="203">
        <v>0</v>
      </c>
    </row>
    <row r="16" spans="1:42">
      <c r="A16" t="s">
        <v>58</v>
      </c>
      <c r="B16" s="203">
        <v>0</v>
      </c>
      <c r="C16" s="203">
        <v>18.68</v>
      </c>
      <c r="D16" s="203">
        <v>0</v>
      </c>
      <c r="E16" s="203">
        <v>0</v>
      </c>
      <c r="F16" s="203">
        <v>23.37</v>
      </c>
      <c r="G16" s="203">
        <v>7.15</v>
      </c>
      <c r="H16" s="203">
        <v>0</v>
      </c>
      <c r="I16" s="203">
        <v>25.51</v>
      </c>
      <c r="J16" s="203">
        <v>0.96</v>
      </c>
      <c r="K16" s="203">
        <v>78.38</v>
      </c>
      <c r="L16" s="203">
        <v>63.95</v>
      </c>
      <c r="M16" s="203">
        <v>0.97</v>
      </c>
      <c r="N16" s="203">
        <v>1.58</v>
      </c>
      <c r="O16" s="203">
        <v>2.23</v>
      </c>
      <c r="P16" s="203">
        <v>0.75</v>
      </c>
      <c r="Q16" s="203">
        <v>0.28999999999999998</v>
      </c>
      <c r="R16" s="203">
        <v>0.56999999999999995</v>
      </c>
      <c r="S16" s="203">
        <v>0.35</v>
      </c>
      <c r="T16" s="203">
        <v>0</v>
      </c>
      <c r="U16" s="203">
        <v>1.56</v>
      </c>
      <c r="V16" s="203">
        <v>0.28000000000000003</v>
      </c>
      <c r="W16" s="203">
        <v>0.47</v>
      </c>
      <c r="X16" s="203">
        <v>1.97</v>
      </c>
      <c r="Y16" s="203">
        <v>0</v>
      </c>
      <c r="Z16" s="203">
        <v>3.3</v>
      </c>
      <c r="AA16" s="203">
        <v>0.91</v>
      </c>
      <c r="AB16" s="203">
        <v>0</v>
      </c>
      <c r="AC16" s="203">
        <v>29.8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52.54</v>
      </c>
      <c r="AJ16" s="203">
        <v>0</v>
      </c>
      <c r="AK16" s="203">
        <v>0.61</v>
      </c>
      <c r="AL16" s="203">
        <v>0</v>
      </c>
      <c r="AM16" s="203">
        <v>0</v>
      </c>
      <c r="AN16" s="203">
        <v>0</v>
      </c>
      <c r="AO16" s="203">
        <v>295.74</v>
      </c>
      <c r="AP16" s="203">
        <v>0</v>
      </c>
    </row>
    <row r="17" spans="1:42">
      <c r="A17" t="s">
        <v>59</v>
      </c>
      <c r="B17" s="203">
        <v>0</v>
      </c>
      <c r="C17" s="203">
        <v>18.68</v>
      </c>
      <c r="D17" s="203">
        <v>0</v>
      </c>
      <c r="E17" s="203">
        <v>0</v>
      </c>
      <c r="F17" s="203">
        <v>23.37</v>
      </c>
      <c r="G17" s="203">
        <v>7.15</v>
      </c>
      <c r="H17" s="203">
        <v>0</v>
      </c>
      <c r="I17" s="203">
        <v>25.51</v>
      </c>
      <c r="J17" s="203">
        <v>0.96</v>
      </c>
      <c r="K17" s="203">
        <v>78.37</v>
      </c>
      <c r="L17" s="203">
        <v>63.95</v>
      </c>
      <c r="M17" s="203">
        <v>0.97</v>
      </c>
      <c r="N17" s="203">
        <v>1.58</v>
      </c>
      <c r="O17" s="203">
        <v>2.23</v>
      </c>
      <c r="P17" s="203">
        <v>0.75</v>
      </c>
      <c r="Q17" s="203">
        <v>0.28999999999999998</v>
      </c>
      <c r="R17" s="203">
        <v>0.56999999999999995</v>
      </c>
      <c r="S17" s="203">
        <v>0.35</v>
      </c>
      <c r="T17" s="203">
        <v>0</v>
      </c>
      <c r="U17" s="203">
        <v>1.56</v>
      </c>
      <c r="V17" s="203">
        <v>0.28000000000000003</v>
      </c>
      <c r="W17" s="203">
        <v>0.47</v>
      </c>
      <c r="X17" s="203">
        <v>1.97</v>
      </c>
      <c r="Y17" s="203">
        <v>0</v>
      </c>
      <c r="Z17" s="203">
        <v>3.3</v>
      </c>
      <c r="AA17" s="203">
        <v>0.91</v>
      </c>
      <c r="AB17" s="203">
        <v>0</v>
      </c>
      <c r="AC17" s="203">
        <v>21.97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46.68</v>
      </c>
      <c r="AJ17" s="203">
        <v>0</v>
      </c>
      <c r="AK17" s="203">
        <v>0.61</v>
      </c>
      <c r="AL17" s="203">
        <v>0</v>
      </c>
      <c r="AM17" s="203">
        <v>0</v>
      </c>
      <c r="AN17" s="203">
        <v>0</v>
      </c>
      <c r="AO17" s="203">
        <v>295.74</v>
      </c>
      <c r="AP17" s="203">
        <v>0</v>
      </c>
    </row>
    <row r="18" spans="1:42">
      <c r="A18" t="s">
        <v>60</v>
      </c>
      <c r="B18" s="203">
        <v>0</v>
      </c>
      <c r="C18" s="203">
        <v>18.68</v>
      </c>
      <c r="D18" s="203">
        <v>0</v>
      </c>
      <c r="E18" s="203">
        <v>0</v>
      </c>
      <c r="F18" s="203">
        <v>23.37</v>
      </c>
      <c r="G18" s="203">
        <v>7.15</v>
      </c>
      <c r="H18" s="203">
        <v>0</v>
      </c>
      <c r="I18" s="203">
        <v>25.51</v>
      </c>
      <c r="J18" s="203">
        <v>0.96</v>
      </c>
      <c r="K18" s="203">
        <v>78.37</v>
      </c>
      <c r="L18" s="203">
        <v>63.95</v>
      </c>
      <c r="M18" s="203">
        <v>0.97</v>
      </c>
      <c r="N18" s="203">
        <v>1.58</v>
      </c>
      <c r="O18" s="203">
        <v>2.23</v>
      </c>
      <c r="P18" s="203">
        <v>0.75</v>
      </c>
      <c r="Q18" s="203">
        <v>0.28999999999999998</v>
      </c>
      <c r="R18" s="203">
        <v>0.56999999999999995</v>
      </c>
      <c r="S18" s="203">
        <v>0.35</v>
      </c>
      <c r="T18" s="203">
        <v>0</v>
      </c>
      <c r="U18" s="203">
        <v>1.56</v>
      </c>
      <c r="V18" s="203">
        <v>0.28000000000000003</v>
      </c>
      <c r="W18" s="203">
        <v>0.47</v>
      </c>
      <c r="X18" s="203">
        <v>1.97</v>
      </c>
      <c r="Y18" s="203">
        <v>0</v>
      </c>
      <c r="Z18" s="203">
        <v>3.3</v>
      </c>
      <c r="AA18" s="203">
        <v>0.91</v>
      </c>
      <c r="AB18" s="203">
        <v>0</v>
      </c>
      <c r="AC18" s="203">
        <v>21.97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46.68</v>
      </c>
      <c r="AJ18" s="203">
        <v>0</v>
      </c>
      <c r="AK18" s="203">
        <v>0.61</v>
      </c>
      <c r="AL18" s="203">
        <v>0</v>
      </c>
      <c r="AM18" s="203">
        <v>0</v>
      </c>
      <c r="AN18" s="203">
        <v>0</v>
      </c>
      <c r="AO18" s="203">
        <v>295.74</v>
      </c>
      <c r="AP18" s="203">
        <v>0</v>
      </c>
    </row>
    <row r="19" spans="1:42">
      <c r="A19" t="s">
        <v>61</v>
      </c>
      <c r="B19" s="203">
        <v>0</v>
      </c>
      <c r="C19" s="203">
        <v>18.68</v>
      </c>
      <c r="D19" s="203">
        <v>0</v>
      </c>
      <c r="E19" s="203">
        <v>0</v>
      </c>
      <c r="F19" s="203">
        <v>23.37</v>
      </c>
      <c r="G19" s="203">
        <v>7.15</v>
      </c>
      <c r="H19" s="203">
        <v>0</v>
      </c>
      <c r="I19" s="203">
        <v>25.51</v>
      </c>
      <c r="J19" s="203">
        <v>0.96</v>
      </c>
      <c r="K19" s="203">
        <v>78.37</v>
      </c>
      <c r="L19" s="203">
        <v>63.95</v>
      </c>
      <c r="M19" s="203">
        <v>0.97</v>
      </c>
      <c r="N19" s="203">
        <v>1.58</v>
      </c>
      <c r="O19" s="203">
        <v>2.23</v>
      </c>
      <c r="P19" s="203">
        <v>0.75</v>
      </c>
      <c r="Q19" s="203">
        <v>0.28999999999999998</v>
      </c>
      <c r="R19" s="203">
        <v>0.56999999999999995</v>
      </c>
      <c r="S19" s="203">
        <v>0.35</v>
      </c>
      <c r="T19" s="203">
        <v>0</v>
      </c>
      <c r="U19" s="203">
        <v>1.56</v>
      </c>
      <c r="V19" s="203">
        <v>0.28000000000000003</v>
      </c>
      <c r="W19" s="203">
        <v>0.47</v>
      </c>
      <c r="X19" s="203">
        <v>1.97</v>
      </c>
      <c r="Y19" s="203">
        <v>0</v>
      </c>
      <c r="Z19" s="203">
        <v>3.3</v>
      </c>
      <c r="AA19" s="203">
        <v>0.91</v>
      </c>
      <c r="AB19" s="203">
        <v>0</v>
      </c>
      <c r="AC19" s="203">
        <v>21.97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46.68</v>
      </c>
      <c r="AJ19" s="203">
        <v>0</v>
      </c>
      <c r="AK19" s="203">
        <v>0.61</v>
      </c>
      <c r="AL19" s="203">
        <v>0</v>
      </c>
      <c r="AM19" s="203">
        <v>0</v>
      </c>
      <c r="AN19" s="203">
        <v>0</v>
      </c>
      <c r="AO19" s="203">
        <v>295.74</v>
      </c>
      <c r="AP19" s="203">
        <v>0</v>
      </c>
    </row>
    <row r="20" spans="1:42">
      <c r="A20" t="s">
        <v>62</v>
      </c>
      <c r="B20" s="203">
        <v>0</v>
      </c>
      <c r="C20" s="203">
        <v>18.68</v>
      </c>
      <c r="D20" s="203">
        <v>0</v>
      </c>
      <c r="E20" s="203">
        <v>0</v>
      </c>
      <c r="F20" s="203">
        <v>23.37</v>
      </c>
      <c r="G20" s="203">
        <v>7.15</v>
      </c>
      <c r="H20" s="203">
        <v>0</v>
      </c>
      <c r="I20" s="203">
        <v>25.51</v>
      </c>
      <c r="J20" s="203">
        <v>0.96</v>
      </c>
      <c r="K20" s="203">
        <v>78.37</v>
      </c>
      <c r="L20" s="203">
        <v>63.95</v>
      </c>
      <c r="M20" s="203">
        <v>0.97</v>
      </c>
      <c r="N20" s="203">
        <v>1.58</v>
      </c>
      <c r="O20" s="203">
        <v>2.23</v>
      </c>
      <c r="P20" s="203">
        <v>0.75</v>
      </c>
      <c r="Q20" s="203">
        <v>0.28999999999999998</v>
      </c>
      <c r="R20" s="203">
        <v>0.56999999999999995</v>
      </c>
      <c r="S20" s="203">
        <v>0.35</v>
      </c>
      <c r="T20" s="203">
        <v>0</v>
      </c>
      <c r="U20" s="203">
        <v>1.56</v>
      </c>
      <c r="V20" s="203">
        <v>0.28000000000000003</v>
      </c>
      <c r="W20" s="203">
        <v>0.47</v>
      </c>
      <c r="X20" s="203">
        <v>1.97</v>
      </c>
      <c r="Y20" s="203">
        <v>0</v>
      </c>
      <c r="Z20" s="203">
        <v>3.3</v>
      </c>
      <c r="AA20" s="203">
        <v>0.91</v>
      </c>
      <c r="AB20" s="203">
        <v>0</v>
      </c>
      <c r="AC20" s="203">
        <v>21.97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46.68</v>
      </c>
      <c r="AJ20" s="203">
        <v>0</v>
      </c>
      <c r="AK20" s="203">
        <v>0.61</v>
      </c>
      <c r="AL20" s="203">
        <v>0</v>
      </c>
      <c r="AM20" s="203">
        <v>0</v>
      </c>
      <c r="AN20" s="203">
        <v>0</v>
      </c>
      <c r="AO20" s="203">
        <v>295.74</v>
      </c>
      <c r="AP20" s="203">
        <v>0</v>
      </c>
    </row>
    <row r="21" spans="1:42">
      <c r="A21" t="s">
        <v>63</v>
      </c>
      <c r="B21" s="203">
        <v>0</v>
      </c>
      <c r="C21" s="203">
        <v>18.68</v>
      </c>
      <c r="D21" s="203">
        <v>0</v>
      </c>
      <c r="E21" s="203">
        <v>0</v>
      </c>
      <c r="F21" s="203">
        <v>23.37</v>
      </c>
      <c r="G21" s="203">
        <v>7.15</v>
      </c>
      <c r="H21" s="203">
        <v>0</v>
      </c>
      <c r="I21" s="203">
        <v>25.51</v>
      </c>
      <c r="J21" s="203">
        <v>0.96</v>
      </c>
      <c r="K21" s="203">
        <v>78.37</v>
      </c>
      <c r="L21" s="203">
        <v>63.95</v>
      </c>
      <c r="M21" s="203">
        <v>0.97</v>
      </c>
      <c r="N21" s="203">
        <v>1.58</v>
      </c>
      <c r="O21" s="203">
        <v>2.23</v>
      </c>
      <c r="P21" s="203">
        <v>0.75</v>
      </c>
      <c r="Q21" s="203">
        <v>0.28999999999999998</v>
      </c>
      <c r="R21" s="203">
        <v>0.56999999999999995</v>
      </c>
      <c r="S21" s="203">
        <v>0.35</v>
      </c>
      <c r="T21" s="203">
        <v>0</v>
      </c>
      <c r="U21" s="203">
        <v>1.56</v>
      </c>
      <c r="V21" s="203">
        <v>0.28000000000000003</v>
      </c>
      <c r="W21" s="203">
        <v>0.47</v>
      </c>
      <c r="X21" s="203">
        <v>1.97</v>
      </c>
      <c r="Y21" s="203">
        <v>0</v>
      </c>
      <c r="Z21" s="203">
        <v>3.3</v>
      </c>
      <c r="AA21" s="203">
        <v>0.91</v>
      </c>
      <c r="AB21" s="203">
        <v>0</v>
      </c>
      <c r="AC21" s="203">
        <v>21.32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46.68</v>
      </c>
      <c r="AJ21" s="203">
        <v>0</v>
      </c>
      <c r="AK21" s="203">
        <v>0.61</v>
      </c>
      <c r="AL21" s="203">
        <v>0</v>
      </c>
      <c r="AM21" s="203">
        <v>0</v>
      </c>
      <c r="AN21" s="203">
        <v>0</v>
      </c>
      <c r="AO21" s="203">
        <v>295.74</v>
      </c>
      <c r="AP21" s="203">
        <v>0</v>
      </c>
    </row>
    <row r="22" spans="1:42">
      <c r="A22" t="s">
        <v>64</v>
      </c>
      <c r="B22" s="203">
        <v>0</v>
      </c>
      <c r="C22" s="203">
        <v>18.68</v>
      </c>
      <c r="D22" s="203">
        <v>0</v>
      </c>
      <c r="E22" s="203">
        <v>0</v>
      </c>
      <c r="F22" s="203">
        <v>23.37</v>
      </c>
      <c r="G22" s="203">
        <v>7.15</v>
      </c>
      <c r="H22" s="203">
        <v>0</v>
      </c>
      <c r="I22" s="203">
        <v>25.51</v>
      </c>
      <c r="J22" s="203">
        <v>0.96</v>
      </c>
      <c r="K22" s="203">
        <v>78.37</v>
      </c>
      <c r="L22" s="203">
        <v>63.95</v>
      </c>
      <c r="M22" s="203">
        <v>0.97</v>
      </c>
      <c r="N22" s="203">
        <v>1.58</v>
      </c>
      <c r="O22" s="203">
        <v>2.23</v>
      </c>
      <c r="P22" s="203">
        <v>0.75</v>
      </c>
      <c r="Q22" s="203">
        <v>0.28999999999999998</v>
      </c>
      <c r="R22" s="203">
        <v>0.56999999999999995</v>
      </c>
      <c r="S22" s="203">
        <v>0.35</v>
      </c>
      <c r="T22" s="203">
        <v>0</v>
      </c>
      <c r="U22" s="203">
        <v>1.56</v>
      </c>
      <c r="V22" s="203">
        <v>0.28000000000000003</v>
      </c>
      <c r="W22" s="203">
        <v>0.47</v>
      </c>
      <c r="X22" s="203">
        <v>1.97</v>
      </c>
      <c r="Y22" s="203">
        <v>0</v>
      </c>
      <c r="Z22" s="203">
        <v>3.3</v>
      </c>
      <c r="AA22" s="203">
        <v>0.91</v>
      </c>
      <c r="AB22" s="203">
        <v>0</v>
      </c>
      <c r="AC22" s="203">
        <v>21.32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46.68</v>
      </c>
      <c r="AJ22" s="203">
        <v>0</v>
      </c>
      <c r="AK22" s="203">
        <v>0.61</v>
      </c>
      <c r="AL22" s="203">
        <v>0</v>
      </c>
      <c r="AM22" s="203">
        <v>0</v>
      </c>
      <c r="AN22" s="203">
        <v>0</v>
      </c>
      <c r="AO22" s="203">
        <v>295.74</v>
      </c>
      <c r="AP22" s="203">
        <v>0</v>
      </c>
    </row>
    <row r="23" spans="1:42">
      <c r="A23" t="s">
        <v>65</v>
      </c>
      <c r="B23" s="203">
        <v>0</v>
      </c>
      <c r="C23" s="203">
        <v>18.68</v>
      </c>
      <c r="D23" s="203">
        <v>0</v>
      </c>
      <c r="E23" s="203">
        <v>0</v>
      </c>
      <c r="F23" s="203">
        <v>23.37</v>
      </c>
      <c r="G23" s="203">
        <v>7.15</v>
      </c>
      <c r="H23" s="203">
        <v>0</v>
      </c>
      <c r="I23" s="203">
        <v>25.51</v>
      </c>
      <c r="J23" s="203">
        <v>0.96</v>
      </c>
      <c r="K23" s="203">
        <v>78.37</v>
      </c>
      <c r="L23" s="203">
        <v>63.95</v>
      </c>
      <c r="M23" s="203">
        <v>0.97</v>
      </c>
      <c r="N23" s="203">
        <v>1.58</v>
      </c>
      <c r="O23" s="203">
        <v>2.23</v>
      </c>
      <c r="P23" s="203">
        <v>0.75</v>
      </c>
      <c r="Q23" s="203">
        <v>0.28999999999999998</v>
      </c>
      <c r="R23" s="203">
        <v>0.56999999999999995</v>
      </c>
      <c r="S23" s="203">
        <v>0.35</v>
      </c>
      <c r="T23" s="203">
        <v>0</v>
      </c>
      <c r="U23" s="203">
        <v>1.56</v>
      </c>
      <c r="V23" s="203">
        <v>0.28000000000000003</v>
      </c>
      <c r="W23" s="203">
        <v>0.47</v>
      </c>
      <c r="X23" s="203">
        <v>1.97</v>
      </c>
      <c r="Y23" s="203">
        <v>0</v>
      </c>
      <c r="Z23" s="203">
        <v>3.3</v>
      </c>
      <c r="AA23" s="203">
        <v>0.91</v>
      </c>
      <c r="AB23" s="203">
        <v>0</v>
      </c>
      <c r="AC23" s="203">
        <v>21.32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46.68</v>
      </c>
      <c r="AJ23" s="203">
        <v>0</v>
      </c>
      <c r="AK23" s="203">
        <v>0.3</v>
      </c>
      <c r="AL23" s="203">
        <v>0</v>
      </c>
      <c r="AM23" s="203">
        <v>0</v>
      </c>
      <c r="AN23" s="203">
        <v>0</v>
      </c>
      <c r="AO23" s="203">
        <v>295.74</v>
      </c>
      <c r="AP23" s="203">
        <v>0</v>
      </c>
    </row>
    <row r="24" spans="1:42">
      <c r="A24" t="s">
        <v>66</v>
      </c>
      <c r="B24" s="203">
        <v>0</v>
      </c>
      <c r="C24" s="203">
        <v>18.68</v>
      </c>
      <c r="D24" s="203">
        <v>0</v>
      </c>
      <c r="E24" s="203">
        <v>0</v>
      </c>
      <c r="F24" s="203">
        <v>23.37</v>
      </c>
      <c r="G24" s="203">
        <v>7.15</v>
      </c>
      <c r="H24" s="203">
        <v>0</v>
      </c>
      <c r="I24" s="203">
        <v>25.51</v>
      </c>
      <c r="J24" s="203">
        <v>0.96</v>
      </c>
      <c r="K24" s="203">
        <v>78.37</v>
      </c>
      <c r="L24" s="203">
        <v>63.95</v>
      </c>
      <c r="M24" s="203">
        <v>0.97</v>
      </c>
      <c r="N24" s="203">
        <v>1.58</v>
      </c>
      <c r="O24" s="203">
        <v>2.23</v>
      </c>
      <c r="P24" s="203">
        <v>0.75</v>
      </c>
      <c r="Q24" s="203">
        <v>0.28999999999999998</v>
      </c>
      <c r="R24" s="203">
        <v>0.56999999999999995</v>
      </c>
      <c r="S24" s="203">
        <v>0.35</v>
      </c>
      <c r="T24" s="203">
        <v>0</v>
      </c>
      <c r="U24" s="203">
        <v>1.56</v>
      </c>
      <c r="V24" s="203">
        <v>0.28000000000000003</v>
      </c>
      <c r="W24" s="203">
        <v>0.47</v>
      </c>
      <c r="X24" s="203">
        <v>1.97</v>
      </c>
      <c r="Y24" s="203">
        <v>0</v>
      </c>
      <c r="Z24" s="203">
        <v>3.3</v>
      </c>
      <c r="AA24" s="203">
        <v>0.91</v>
      </c>
      <c r="AB24" s="203">
        <v>0</v>
      </c>
      <c r="AC24" s="203">
        <v>21.32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46.68</v>
      </c>
      <c r="AJ24" s="203">
        <v>0</v>
      </c>
      <c r="AK24" s="203">
        <v>0.3</v>
      </c>
      <c r="AL24" s="203">
        <v>0</v>
      </c>
      <c r="AM24" s="203">
        <v>0</v>
      </c>
      <c r="AN24" s="203">
        <v>0</v>
      </c>
      <c r="AO24" s="203">
        <v>295.74</v>
      </c>
      <c r="AP24" s="203">
        <v>0</v>
      </c>
    </row>
    <row r="25" spans="1:42">
      <c r="A25" t="s">
        <v>67</v>
      </c>
      <c r="B25" s="203">
        <v>0</v>
      </c>
      <c r="C25" s="203">
        <v>18.68</v>
      </c>
      <c r="D25" s="203">
        <v>0</v>
      </c>
      <c r="E25" s="203">
        <v>0</v>
      </c>
      <c r="F25" s="203">
        <v>23.37</v>
      </c>
      <c r="G25" s="203">
        <v>7.15</v>
      </c>
      <c r="H25" s="203">
        <v>0</v>
      </c>
      <c r="I25" s="203">
        <v>25.51</v>
      </c>
      <c r="J25" s="203">
        <v>0.96</v>
      </c>
      <c r="K25" s="203">
        <v>78.37</v>
      </c>
      <c r="L25" s="203">
        <v>63.95</v>
      </c>
      <c r="M25" s="203">
        <v>0.97</v>
      </c>
      <c r="N25" s="203">
        <v>1.58</v>
      </c>
      <c r="O25" s="203">
        <v>2.23</v>
      </c>
      <c r="P25" s="203">
        <v>0.75</v>
      </c>
      <c r="Q25" s="203">
        <v>0.28999999999999998</v>
      </c>
      <c r="R25" s="203">
        <v>0.56999999999999995</v>
      </c>
      <c r="S25" s="203">
        <v>0.35</v>
      </c>
      <c r="T25" s="203">
        <v>0</v>
      </c>
      <c r="U25" s="203">
        <v>1.56</v>
      </c>
      <c r="V25" s="203">
        <v>0.28000000000000003</v>
      </c>
      <c r="W25" s="203">
        <v>0.47</v>
      </c>
      <c r="X25" s="203">
        <v>1.97</v>
      </c>
      <c r="Y25" s="203">
        <v>0</v>
      </c>
      <c r="Z25" s="203">
        <v>3.3</v>
      </c>
      <c r="AA25" s="203">
        <v>0.91</v>
      </c>
      <c r="AB25" s="203">
        <v>0</v>
      </c>
      <c r="AC25" s="203">
        <v>21.32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46.68</v>
      </c>
      <c r="AJ25" s="203">
        <v>0</v>
      </c>
      <c r="AK25" s="203">
        <v>0.61</v>
      </c>
      <c r="AL25" s="203">
        <v>0</v>
      </c>
      <c r="AM25" s="203">
        <v>0</v>
      </c>
      <c r="AN25" s="203">
        <v>0</v>
      </c>
      <c r="AO25" s="203">
        <v>295.74</v>
      </c>
      <c r="AP25" s="203">
        <v>0</v>
      </c>
    </row>
    <row r="26" spans="1:42">
      <c r="A26" t="s">
        <v>68</v>
      </c>
      <c r="B26" s="203">
        <v>0</v>
      </c>
      <c r="C26" s="203">
        <v>18.68</v>
      </c>
      <c r="D26" s="203">
        <v>0</v>
      </c>
      <c r="E26" s="203">
        <v>0</v>
      </c>
      <c r="F26" s="203">
        <v>23.37</v>
      </c>
      <c r="G26" s="203">
        <v>7.15</v>
      </c>
      <c r="H26" s="203">
        <v>0</v>
      </c>
      <c r="I26" s="203">
        <v>25.51</v>
      </c>
      <c r="J26" s="203">
        <v>0.96</v>
      </c>
      <c r="K26" s="203">
        <v>78.37</v>
      </c>
      <c r="L26" s="203">
        <v>63.95</v>
      </c>
      <c r="M26" s="203">
        <v>0.97</v>
      </c>
      <c r="N26" s="203">
        <v>1.58</v>
      </c>
      <c r="O26" s="203">
        <v>2.23</v>
      </c>
      <c r="P26" s="203">
        <v>0.75</v>
      </c>
      <c r="Q26" s="203">
        <v>0.28999999999999998</v>
      </c>
      <c r="R26" s="203">
        <v>0.56999999999999995</v>
      </c>
      <c r="S26" s="203">
        <v>0.35</v>
      </c>
      <c r="T26" s="203">
        <v>0</v>
      </c>
      <c r="U26" s="203">
        <v>1.56</v>
      </c>
      <c r="V26" s="203">
        <v>0.28000000000000003</v>
      </c>
      <c r="W26" s="203">
        <v>0.47</v>
      </c>
      <c r="X26" s="203">
        <v>1.97</v>
      </c>
      <c r="Y26" s="203">
        <v>0</v>
      </c>
      <c r="Z26" s="203">
        <v>3.3</v>
      </c>
      <c r="AA26" s="203">
        <v>0.91</v>
      </c>
      <c r="AB26" s="203">
        <v>0</v>
      </c>
      <c r="AC26" s="203">
        <v>21.32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46.68</v>
      </c>
      <c r="AJ26" s="203">
        <v>0</v>
      </c>
      <c r="AK26" s="203">
        <v>0.3</v>
      </c>
      <c r="AL26" s="203">
        <v>0</v>
      </c>
      <c r="AM26" s="203">
        <v>0</v>
      </c>
      <c r="AN26" s="203">
        <v>0</v>
      </c>
      <c r="AO26" s="203">
        <v>295.74</v>
      </c>
      <c r="AP26" s="203">
        <v>0</v>
      </c>
    </row>
    <row r="27" spans="1:42">
      <c r="A27" t="s">
        <v>69</v>
      </c>
      <c r="B27" s="203">
        <v>0</v>
      </c>
      <c r="C27" s="203">
        <v>14.99</v>
      </c>
      <c r="D27" s="203">
        <v>3.69</v>
      </c>
      <c r="E27" s="203">
        <v>0</v>
      </c>
      <c r="F27" s="203">
        <v>23.37</v>
      </c>
      <c r="G27" s="203">
        <v>7.15</v>
      </c>
      <c r="H27" s="203">
        <v>0</v>
      </c>
      <c r="I27" s="203">
        <v>25.51</v>
      </c>
      <c r="J27" s="203">
        <v>0.96</v>
      </c>
      <c r="K27" s="203">
        <v>78.37</v>
      </c>
      <c r="L27" s="203">
        <v>63.95</v>
      </c>
      <c r="M27" s="203">
        <v>0.97</v>
      </c>
      <c r="N27" s="203">
        <v>1.58</v>
      </c>
      <c r="O27" s="203">
        <v>2.23</v>
      </c>
      <c r="P27" s="203">
        <v>0.75</v>
      </c>
      <c r="Q27" s="203">
        <v>0.28999999999999998</v>
      </c>
      <c r="R27" s="203">
        <v>0.56999999999999995</v>
      </c>
      <c r="S27" s="203">
        <v>0.35</v>
      </c>
      <c r="T27" s="203">
        <v>0</v>
      </c>
      <c r="U27" s="203">
        <v>1.56</v>
      </c>
      <c r="V27" s="203">
        <v>0.28000000000000003</v>
      </c>
      <c r="W27" s="203">
        <v>0.47</v>
      </c>
      <c r="X27" s="203">
        <v>1.97</v>
      </c>
      <c r="Y27" s="203">
        <v>0</v>
      </c>
      <c r="Z27" s="203">
        <v>3.3</v>
      </c>
      <c r="AA27" s="203">
        <v>0.91</v>
      </c>
      <c r="AB27" s="203">
        <v>0</v>
      </c>
      <c r="AC27" s="203">
        <v>21.32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46.4</v>
      </c>
      <c r="AJ27" s="203">
        <v>0</v>
      </c>
      <c r="AK27" s="203">
        <v>0.3</v>
      </c>
      <c r="AL27" s="203">
        <v>0</v>
      </c>
      <c r="AM27" s="203">
        <v>0</v>
      </c>
      <c r="AN27" s="203">
        <v>0</v>
      </c>
      <c r="AO27" s="203">
        <v>295.74</v>
      </c>
      <c r="AP27" s="203">
        <v>0</v>
      </c>
    </row>
    <row r="28" spans="1:42">
      <c r="A28" t="s">
        <v>70</v>
      </c>
      <c r="B28" s="203">
        <v>0</v>
      </c>
      <c r="C28" s="203">
        <v>14.99</v>
      </c>
      <c r="D28" s="203">
        <v>3.69</v>
      </c>
      <c r="E28" s="203">
        <v>0</v>
      </c>
      <c r="F28" s="203">
        <v>23.37</v>
      </c>
      <c r="G28" s="203">
        <v>7.15</v>
      </c>
      <c r="H28" s="203">
        <v>0</v>
      </c>
      <c r="I28" s="203">
        <v>25.51</v>
      </c>
      <c r="J28" s="203">
        <v>0.96</v>
      </c>
      <c r="K28" s="203">
        <v>78.37</v>
      </c>
      <c r="L28" s="203">
        <v>63.95</v>
      </c>
      <c r="M28" s="203">
        <v>0.97</v>
      </c>
      <c r="N28" s="203">
        <v>1.58</v>
      </c>
      <c r="O28" s="203">
        <v>2.23</v>
      </c>
      <c r="P28" s="203">
        <v>0.75</v>
      </c>
      <c r="Q28" s="203">
        <v>0.28999999999999998</v>
      </c>
      <c r="R28" s="203">
        <v>0.56999999999999995</v>
      </c>
      <c r="S28" s="203">
        <v>0.35</v>
      </c>
      <c r="T28" s="203">
        <v>0</v>
      </c>
      <c r="U28" s="203">
        <v>1.56</v>
      </c>
      <c r="V28" s="203">
        <v>0.28000000000000003</v>
      </c>
      <c r="W28" s="203">
        <v>0.47</v>
      </c>
      <c r="X28" s="203">
        <v>1.97</v>
      </c>
      <c r="Y28" s="203">
        <v>0</v>
      </c>
      <c r="Z28" s="203">
        <v>3.3</v>
      </c>
      <c r="AA28" s="203">
        <v>0.91</v>
      </c>
      <c r="AB28" s="203">
        <v>0</v>
      </c>
      <c r="AC28" s="203">
        <v>21.32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46.4</v>
      </c>
      <c r="AJ28" s="203">
        <v>0</v>
      </c>
      <c r="AK28" s="203">
        <v>0.3</v>
      </c>
      <c r="AL28" s="203">
        <v>0</v>
      </c>
      <c r="AM28" s="203">
        <v>0</v>
      </c>
      <c r="AN28" s="203">
        <v>0</v>
      </c>
      <c r="AO28" s="203">
        <v>295.74</v>
      </c>
      <c r="AP28" s="203">
        <v>0</v>
      </c>
    </row>
    <row r="29" spans="1:42">
      <c r="A29" t="s">
        <v>71</v>
      </c>
      <c r="B29" s="203">
        <v>0</v>
      </c>
      <c r="C29" s="203">
        <v>14.99</v>
      </c>
      <c r="D29" s="203">
        <v>3.69</v>
      </c>
      <c r="E29" s="203">
        <v>0</v>
      </c>
      <c r="F29" s="203">
        <v>23.37</v>
      </c>
      <c r="G29" s="203">
        <v>7.15</v>
      </c>
      <c r="H29" s="203">
        <v>0</v>
      </c>
      <c r="I29" s="203">
        <v>25.51</v>
      </c>
      <c r="J29" s="203">
        <v>0.96</v>
      </c>
      <c r="K29" s="203">
        <v>78.37</v>
      </c>
      <c r="L29" s="203">
        <v>63.95</v>
      </c>
      <c r="M29" s="203">
        <v>0.97</v>
      </c>
      <c r="N29" s="203">
        <v>1.58</v>
      </c>
      <c r="O29" s="203">
        <v>2.23</v>
      </c>
      <c r="P29" s="203">
        <v>0.75</v>
      </c>
      <c r="Q29" s="203">
        <v>0.28999999999999998</v>
      </c>
      <c r="R29" s="203">
        <v>0.56999999999999995</v>
      </c>
      <c r="S29" s="203">
        <v>0.35</v>
      </c>
      <c r="T29" s="203">
        <v>0</v>
      </c>
      <c r="U29" s="203">
        <v>1.56</v>
      </c>
      <c r="V29" s="203">
        <v>0.28000000000000003</v>
      </c>
      <c r="W29" s="203">
        <v>0.47</v>
      </c>
      <c r="X29" s="203">
        <v>1.97</v>
      </c>
      <c r="Y29" s="203">
        <v>0</v>
      </c>
      <c r="Z29" s="203">
        <v>3.3</v>
      </c>
      <c r="AA29" s="203">
        <v>0.91</v>
      </c>
      <c r="AB29" s="203">
        <v>0</v>
      </c>
      <c r="AC29" s="203">
        <v>21.32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46.4</v>
      </c>
      <c r="AJ29" s="203">
        <v>0</v>
      </c>
      <c r="AK29" s="203">
        <v>0.3</v>
      </c>
      <c r="AL29" s="203">
        <v>0</v>
      </c>
      <c r="AM29" s="203">
        <v>0</v>
      </c>
      <c r="AN29" s="203">
        <v>0</v>
      </c>
      <c r="AO29" s="203">
        <v>295.74</v>
      </c>
      <c r="AP29" s="203">
        <v>0</v>
      </c>
    </row>
    <row r="30" spans="1:42">
      <c r="A30" t="s">
        <v>72</v>
      </c>
      <c r="B30" s="203">
        <v>0</v>
      </c>
      <c r="C30" s="203">
        <v>14.99</v>
      </c>
      <c r="D30" s="203">
        <v>3.69</v>
      </c>
      <c r="E30" s="203">
        <v>0</v>
      </c>
      <c r="F30" s="203">
        <v>23.37</v>
      </c>
      <c r="G30" s="203">
        <v>7.15</v>
      </c>
      <c r="H30" s="203">
        <v>0</v>
      </c>
      <c r="I30" s="203">
        <v>25.51</v>
      </c>
      <c r="J30" s="203">
        <v>0.96</v>
      </c>
      <c r="K30" s="203">
        <v>78.37</v>
      </c>
      <c r="L30" s="203">
        <v>63.95</v>
      </c>
      <c r="M30" s="203">
        <v>0.97</v>
      </c>
      <c r="N30" s="203">
        <v>1.58</v>
      </c>
      <c r="O30" s="203">
        <v>2.23</v>
      </c>
      <c r="P30" s="203">
        <v>0.75</v>
      </c>
      <c r="Q30" s="203">
        <v>0.28999999999999998</v>
      </c>
      <c r="R30" s="203">
        <v>0.56999999999999995</v>
      </c>
      <c r="S30" s="203">
        <v>0.35</v>
      </c>
      <c r="T30" s="203">
        <v>0</v>
      </c>
      <c r="U30" s="203">
        <v>1.56</v>
      </c>
      <c r="V30" s="203">
        <v>0.28000000000000003</v>
      </c>
      <c r="W30" s="203">
        <v>0.47</v>
      </c>
      <c r="X30" s="203">
        <v>1.97</v>
      </c>
      <c r="Y30" s="203">
        <v>0</v>
      </c>
      <c r="Z30" s="203">
        <v>3.3</v>
      </c>
      <c r="AA30" s="203">
        <v>0.91</v>
      </c>
      <c r="AB30" s="203">
        <v>0</v>
      </c>
      <c r="AC30" s="203">
        <v>21.32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46.4</v>
      </c>
      <c r="AJ30" s="203">
        <v>0</v>
      </c>
      <c r="AK30" s="203">
        <v>0.3</v>
      </c>
      <c r="AL30" s="203">
        <v>0</v>
      </c>
      <c r="AM30" s="203">
        <v>0</v>
      </c>
      <c r="AN30" s="203">
        <v>0</v>
      </c>
      <c r="AO30" s="203">
        <v>295.74</v>
      </c>
      <c r="AP30" s="203">
        <v>0</v>
      </c>
    </row>
    <row r="31" spans="1:42">
      <c r="A31" t="s">
        <v>73</v>
      </c>
      <c r="B31" s="203">
        <v>0</v>
      </c>
      <c r="C31" s="203">
        <v>14.99</v>
      </c>
      <c r="D31" s="203">
        <v>3.69</v>
      </c>
      <c r="E31" s="203">
        <v>0</v>
      </c>
      <c r="F31" s="203">
        <v>23.37</v>
      </c>
      <c r="G31" s="203">
        <v>7.15</v>
      </c>
      <c r="H31" s="203">
        <v>0</v>
      </c>
      <c r="I31" s="203">
        <v>25.51</v>
      </c>
      <c r="J31" s="203">
        <v>0.96</v>
      </c>
      <c r="K31" s="203">
        <v>78.37</v>
      </c>
      <c r="L31" s="203">
        <v>63.95</v>
      </c>
      <c r="M31" s="203">
        <v>0.97</v>
      </c>
      <c r="N31" s="203">
        <v>1.58</v>
      </c>
      <c r="O31" s="203">
        <v>2.23</v>
      </c>
      <c r="P31" s="203">
        <v>0.75</v>
      </c>
      <c r="Q31" s="203">
        <v>0.28999999999999998</v>
      </c>
      <c r="R31" s="203">
        <v>0.56999999999999995</v>
      </c>
      <c r="S31" s="203">
        <v>0.35</v>
      </c>
      <c r="T31" s="203">
        <v>0</v>
      </c>
      <c r="U31" s="203">
        <v>1.56</v>
      </c>
      <c r="V31" s="203">
        <v>0.24</v>
      </c>
      <c r="W31" s="203">
        <v>0.47</v>
      </c>
      <c r="X31" s="203">
        <v>1.97</v>
      </c>
      <c r="Y31" s="203">
        <v>0</v>
      </c>
      <c r="Z31" s="203">
        <v>3.3</v>
      </c>
      <c r="AA31" s="203">
        <v>0.91</v>
      </c>
      <c r="AB31" s="203">
        <v>0</v>
      </c>
      <c r="AC31" s="203">
        <v>21.32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46.4</v>
      </c>
      <c r="AJ31" s="203">
        <v>0</v>
      </c>
      <c r="AK31" s="203">
        <v>0.93</v>
      </c>
      <c r="AL31" s="203">
        <v>0</v>
      </c>
      <c r="AM31" s="203">
        <v>0</v>
      </c>
      <c r="AN31" s="203">
        <v>0</v>
      </c>
      <c r="AO31" s="203">
        <v>295.74</v>
      </c>
      <c r="AP31" s="203">
        <v>0</v>
      </c>
    </row>
    <row r="32" spans="1:42">
      <c r="A32" t="s">
        <v>74</v>
      </c>
      <c r="B32" s="203">
        <v>0</v>
      </c>
      <c r="C32" s="203">
        <v>14.99</v>
      </c>
      <c r="D32" s="203">
        <v>3.69</v>
      </c>
      <c r="E32" s="203">
        <v>0</v>
      </c>
      <c r="F32" s="203">
        <v>23.37</v>
      </c>
      <c r="G32" s="203">
        <v>7.15</v>
      </c>
      <c r="H32" s="203">
        <v>0</v>
      </c>
      <c r="I32" s="203">
        <v>25.51</v>
      </c>
      <c r="J32" s="203">
        <v>0.96</v>
      </c>
      <c r="K32" s="203">
        <v>78.37</v>
      </c>
      <c r="L32" s="203">
        <v>63.95</v>
      </c>
      <c r="M32" s="203">
        <v>0.97</v>
      </c>
      <c r="N32" s="203">
        <v>1.58</v>
      </c>
      <c r="O32" s="203">
        <v>2.23</v>
      </c>
      <c r="P32" s="203">
        <v>0.75</v>
      </c>
      <c r="Q32" s="203">
        <v>0.28999999999999998</v>
      </c>
      <c r="R32" s="203">
        <v>0.56999999999999995</v>
      </c>
      <c r="S32" s="203">
        <v>0.35</v>
      </c>
      <c r="T32" s="203">
        <v>0</v>
      </c>
      <c r="U32" s="203">
        <v>1.56</v>
      </c>
      <c r="V32" s="203">
        <v>0.24</v>
      </c>
      <c r="W32" s="203">
        <v>0.47</v>
      </c>
      <c r="X32" s="203">
        <v>1.97</v>
      </c>
      <c r="Y32" s="203">
        <v>0</v>
      </c>
      <c r="Z32" s="203">
        <v>3.3</v>
      </c>
      <c r="AA32" s="203">
        <v>0.91</v>
      </c>
      <c r="AB32" s="203">
        <v>0</v>
      </c>
      <c r="AC32" s="203">
        <v>21.32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46.4</v>
      </c>
      <c r="AJ32" s="203">
        <v>0</v>
      </c>
      <c r="AK32" s="203">
        <v>0.93</v>
      </c>
      <c r="AL32" s="203">
        <v>0</v>
      </c>
      <c r="AM32" s="203">
        <v>0</v>
      </c>
      <c r="AN32" s="203">
        <v>0</v>
      </c>
      <c r="AO32" s="203">
        <v>295.74</v>
      </c>
      <c r="AP32" s="203">
        <v>0</v>
      </c>
    </row>
    <row r="33" spans="1:42">
      <c r="A33" t="s">
        <v>75</v>
      </c>
      <c r="B33" s="203">
        <v>0</v>
      </c>
      <c r="C33" s="203">
        <v>14.99</v>
      </c>
      <c r="D33" s="203">
        <v>3.69</v>
      </c>
      <c r="E33" s="203">
        <v>0</v>
      </c>
      <c r="F33" s="203">
        <v>23.37</v>
      </c>
      <c r="G33" s="203">
        <v>7.15</v>
      </c>
      <c r="H33" s="203">
        <v>0</v>
      </c>
      <c r="I33" s="203">
        <v>25.51</v>
      </c>
      <c r="J33" s="203">
        <v>0.96</v>
      </c>
      <c r="K33" s="203">
        <v>78.38</v>
      </c>
      <c r="L33" s="203">
        <v>63.95</v>
      </c>
      <c r="M33" s="203">
        <v>0.63</v>
      </c>
      <c r="N33" s="203">
        <v>1.58</v>
      </c>
      <c r="O33" s="203">
        <v>2.23</v>
      </c>
      <c r="P33" s="203">
        <v>0.75</v>
      </c>
      <c r="Q33" s="203">
        <v>0.28999999999999998</v>
      </c>
      <c r="R33" s="203">
        <v>0.56999999999999995</v>
      </c>
      <c r="S33" s="203">
        <v>0.35</v>
      </c>
      <c r="T33" s="203">
        <v>0</v>
      </c>
      <c r="U33" s="203">
        <v>1.56</v>
      </c>
      <c r="V33" s="203">
        <v>0.24</v>
      </c>
      <c r="W33" s="203">
        <v>0.47</v>
      </c>
      <c r="X33" s="203">
        <v>1.97</v>
      </c>
      <c r="Y33" s="203">
        <v>0</v>
      </c>
      <c r="Z33" s="203">
        <v>3.3</v>
      </c>
      <c r="AA33" s="203">
        <v>0.91</v>
      </c>
      <c r="AB33" s="203">
        <v>0</v>
      </c>
      <c r="AC33" s="203">
        <v>21.32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46.4</v>
      </c>
      <c r="AJ33" s="203">
        <v>0</v>
      </c>
      <c r="AK33" s="203">
        <v>0.93</v>
      </c>
      <c r="AL33" s="203">
        <v>0</v>
      </c>
      <c r="AM33" s="203">
        <v>0</v>
      </c>
      <c r="AN33" s="203">
        <v>0</v>
      </c>
      <c r="AO33" s="203">
        <v>295.74</v>
      </c>
      <c r="AP33" s="203">
        <v>0</v>
      </c>
    </row>
    <row r="34" spans="1:42">
      <c r="A34" t="s">
        <v>76</v>
      </c>
      <c r="B34" s="203">
        <v>0</v>
      </c>
      <c r="C34" s="203">
        <v>14.99</v>
      </c>
      <c r="D34" s="203">
        <v>3.69</v>
      </c>
      <c r="E34" s="203">
        <v>0</v>
      </c>
      <c r="F34" s="203">
        <v>23.37</v>
      </c>
      <c r="G34" s="203">
        <v>7.15</v>
      </c>
      <c r="H34" s="203">
        <v>0</v>
      </c>
      <c r="I34" s="203">
        <v>25.51</v>
      </c>
      <c r="J34" s="203">
        <v>0.96</v>
      </c>
      <c r="K34" s="203">
        <v>78.38</v>
      </c>
      <c r="L34" s="203">
        <v>63.95</v>
      </c>
      <c r="M34" s="203">
        <v>0.42</v>
      </c>
      <c r="N34" s="203">
        <v>1.58</v>
      </c>
      <c r="O34" s="203">
        <v>2.23</v>
      </c>
      <c r="P34" s="203">
        <v>0.75</v>
      </c>
      <c r="Q34" s="203">
        <v>0.28999999999999998</v>
      </c>
      <c r="R34" s="203">
        <v>0.56999999999999995</v>
      </c>
      <c r="S34" s="203">
        <v>0.35</v>
      </c>
      <c r="T34" s="203">
        <v>0</v>
      </c>
      <c r="U34" s="203">
        <v>1.56</v>
      </c>
      <c r="V34" s="203">
        <v>0.24</v>
      </c>
      <c r="W34" s="203">
        <v>0.47</v>
      </c>
      <c r="X34" s="203">
        <v>1.97</v>
      </c>
      <c r="Y34" s="203">
        <v>0</v>
      </c>
      <c r="Z34" s="203">
        <v>3.3</v>
      </c>
      <c r="AA34" s="203">
        <v>0.91</v>
      </c>
      <c r="AB34" s="203">
        <v>0</v>
      </c>
      <c r="AC34" s="203">
        <v>21.32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46.4</v>
      </c>
      <c r="AJ34" s="203">
        <v>0</v>
      </c>
      <c r="AK34" s="203">
        <v>0.93</v>
      </c>
      <c r="AL34" s="203">
        <v>0</v>
      </c>
      <c r="AM34" s="203">
        <v>0</v>
      </c>
      <c r="AN34" s="203">
        <v>0</v>
      </c>
      <c r="AO34" s="203">
        <v>295.74</v>
      </c>
      <c r="AP34" s="203">
        <v>0</v>
      </c>
    </row>
    <row r="35" spans="1:42">
      <c r="A35" t="s">
        <v>77</v>
      </c>
      <c r="B35" s="203">
        <v>0</v>
      </c>
      <c r="C35" s="203">
        <v>14.99</v>
      </c>
      <c r="D35" s="203">
        <v>3.69</v>
      </c>
      <c r="E35" s="203">
        <v>0</v>
      </c>
      <c r="F35" s="203">
        <v>23.37</v>
      </c>
      <c r="G35" s="203">
        <v>7.15</v>
      </c>
      <c r="H35" s="203">
        <v>0</v>
      </c>
      <c r="I35" s="203">
        <v>25.51</v>
      </c>
      <c r="J35" s="203">
        <v>0.96</v>
      </c>
      <c r="K35" s="203">
        <v>78.38</v>
      </c>
      <c r="L35" s="203">
        <v>61.97</v>
      </c>
      <c r="M35" s="203">
        <v>0</v>
      </c>
      <c r="N35" s="203">
        <v>1.58</v>
      </c>
      <c r="O35" s="203">
        <v>2.23</v>
      </c>
      <c r="P35" s="203">
        <v>0.75</v>
      </c>
      <c r="Q35" s="203">
        <v>0.28999999999999998</v>
      </c>
      <c r="R35" s="203">
        <v>0.56999999999999995</v>
      </c>
      <c r="S35" s="203">
        <v>0.35</v>
      </c>
      <c r="T35" s="203">
        <v>0</v>
      </c>
      <c r="U35" s="203">
        <v>1.56</v>
      </c>
      <c r="V35" s="203">
        <v>0</v>
      </c>
      <c r="W35" s="203">
        <v>0.47</v>
      </c>
      <c r="X35" s="203">
        <v>1.97</v>
      </c>
      <c r="Y35" s="203">
        <v>0</v>
      </c>
      <c r="Z35" s="203">
        <v>3.3</v>
      </c>
      <c r="AA35" s="203">
        <v>0.21</v>
      </c>
      <c r="AB35" s="203">
        <v>0</v>
      </c>
      <c r="AC35" s="203">
        <v>21.97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46.96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295.74</v>
      </c>
      <c r="AP35" s="203">
        <v>0</v>
      </c>
    </row>
    <row r="36" spans="1:42">
      <c r="A36" t="s">
        <v>78</v>
      </c>
      <c r="B36" s="203">
        <v>0</v>
      </c>
      <c r="C36" s="203">
        <v>14.99</v>
      </c>
      <c r="D36" s="203">
        <v>3.69</v>
      </c>
      <c r="E36" s="203">
        <v>0</v>
      </c>
      <c r="F36" s="203">
        <v>23.37</v>
      </c>
      <c r="G36" s="203">
        <v>7.15</v>
      </c>
      <c r="H36" s="203">
        <v>0</v>
      </c>
      <c r="I36" s="203">
        <v>25.51</v>
      </c>
      <c r="J36" s="203">
        <v>0.96</v>
      </c>
      <c r="K36" s="203">
        <v>78.38</v>
      </c>
      <c r="L36" s="203">
        <v>61.97</v>
      </c>
      <c r="M36" s="203">
        <v>0</v>
      </c>
      <c r="N36" s="203">
        <v>1.58</v>
      </c>
      <c r="O36" s="203">
        <v>2.23</v>
      </c>
      <c r="P36" s="203">
        <v>0.75</v>
      </c>
      <c r="Q36" s="203">
        <v>0.28999999999999998</v>
      </c>
      <c r="R36" s="203">
        <v>0.56999999999999995</v>
      </c>
      <c r="S36" s="203">
        <v>0.35</v>
      </c>
      <c r="T36" s="203">
        <v>0</v>
      </c>
      <c r="U36" s="203">
        <v>1.56</v>
      </c>
      <c r="V36" s="203">
        <v>0</v>
      </c>
      <c r="W36" s="203">
        <v>0.47</v>
      </c>
      <c r="X36" s="203">
        <v>1.97</v>
      </c>
      <c r="Y36" s="203">
        <v>0</v>
      </c>
      <c r="Z36" s="203">
        <v>3.3</v>
      </c>
      <c r="AA36" s="203">
        <v>0.21</v>
      </c>
      <c r="AB36" s="203">
        <v>0</v>
      </c>
      <c r="AC36" s="203">
        <v>21.97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46.96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295.74</v>
      </c>
      <c r="AP36" s="203">
        <v>0</v>
      </c>
    </row>
    <row r="37" spans="1:42">
      <c r="A37" t="s">
        <v>79</v>
      </c>
      <c r="B37" s="203">
        <v>0</v>
      </c>
      <c r="C37" s="203">
        <v>14.99</v>
      </c>
      <c r="D37" s="203">
        <v>3.69</v>
      </c>
      <c r="E37" s="203">
        <v>0</v>
      </c>
      <c r="F37" s="203">
        <v>23.37</v>
      </c>
      <c r="G37" s="203">
        <v>7.15</v>
      </c>
      <c r="H37" s="203">
        <v>0</v>
      </c>
      <c r="I37" s="203">
        <v>25.51</v>
      </c>
      <c r="J37" s="203">
        <v>0.96</v>
      </c>
      <c r="K37" s="203">
        <v>78.38</v>
      </c>
      <c r="L37" s="203">
        <v>61.97</v>
      </c>
      <c r="M37" s="203">
        <v>0</v>
      </c>
      <c r="N37" s="203">
        <v>1.58</v>
      </c>
      <c r="O37" s="203">
        <v>2.23</v>
      </c>
      <c r="P37" s="203">
        <v>0.75</v>
      </c>
      <c r="Q37" s="203">
        <v>0.28999999999999998</v>
      </c>
      <c r="R37" s="203">
        <v>0.56999999999999995</v>
      </c>
      <c r="S37" s="203">
        <v>0.35</v>
      </c>
      <c r="T37" s="203">
        <v>0</v>
      </c>
      <c r="U37" s="203">
        <v>1.56</v>
      </c>
      <c r="V37" s="203">
        <v>0.24</v>
      </c>
      <c r="W37" s="203">
        <v>0.46</v>
      </c>
      <c r="X37" s="203">
        <v>1.97</v>
      </c>
      <c r="Y37" s="203">
        <v>0</v>
      </c>
      <c r="Z37" s="203">
        <v>2.97</v>
      </c>
      <c r="AA37" s="203">
        <v>0.21</v>
      </c>
      <c r="AB37" s="203">
        <v>0</v>
      </c>
      <c r="AC37" s="203">
        <v>21.97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46.96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295.74</v>
      </c>
      <c r="AP37" s="203">
        <v>0</v>
      </c>
    </row>
    <row r="38" spans="1:42">
      <c r="A38" t="s">
        <v>80</v>
      </c>
      <c r="B38" s="203">
        <v>0</v>
      </c>
      <c r="C38" s="203">
        <v>14.99</v>
      </c>
      <c r="D38" s="203">
        <v>3.69</v>
      </c>
      <c r="E38" s="203">
        <v>0</v>
      </c>
      <c r="F38" s="203">
        <v>23.37</v>
      </c>
      <c r="G38" s="203">
        <v>7.15</v>
      </c>
      <c r="H38" s="203">
        <v>0</v>
      </c>
      <c r="I38" s="203">
        <v>25.51</v>
      </c>
      <c r="J38" s="203">
        <v>0.96</v>
      </c>
      <c r="K38" s="203">
        <v>78.38</v>
      </c>
      <c r="L38" s="203">
        <v>61.97</v>
      </c>
      <c r="M38" s="203">
        <v>0</v>
      </c>
      <c r="N38" s="203">
        <v>1.58</v>
      </c>
      <c r="O38" s="203">
        <v>2.23</v>
      </c>
      <c r="P38" s="203">
        <v>0.75</v>
      </c>
      <c r="Q38" s="203">
        <v>0.28999999999999998</v>
      </c>
      <c r="R38" s="203">
        <v>0.56999999999999995</v>
      </c>
      <c r="S38" s="203">
        <v>0.35</v>
      </c>
      <c r="T38" s="203">
        <v>0</v>
      </c>
      <c r="U38" s="203">
        <v>1.56</v>
      </c>
      <c r="V38" s="203">
        <v>0.24</v>
      </c>
      <c r="W38" s="203">
        <v>0.46</v>
      </c>
      <c r="X38" s="203">
        <v>1.97</v>
      </c>
      <c r="Y38" s="203">
        <v>0</v>
      </c>
      <c r="Z38" s="203">
        <v>2.97</v>
      </c>
      <c r="AA38" s="203">
        <v>0.21</v>
      </c>
      <c r="AB38" s="203">
        <v>0</v>
      </c>
      <c r="AC38" s="203">
        <v>21.97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46.96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295.74</v>
      </c>
      <c r="AP38" s="203">
        <v>0</v>
      </c>
    </row>
    <row r="39" spans="1:42">
      <c r="A39" t="s">
        <v>81</v>
      </c>
      <c r="B39" s="203">
        <v>0</v>
      </c>
      <c r="C39" s="203">
        <v>14.99</v>
      </c>
      <c r="D39" s="203">
        <v>3.69</v>
      </c>
      <c r="E39" s="203">
        <v>0</v>
      </c>
      <c r="F39" s="203">
        <v>23.37</v>
      </c>
      <c r="G39" s="203">
        <v>7.15</v>
      </c>
      <c r="H39" s="203">
        <v>0</v>
      </c>
      <c r="I39" s="203">
        <v>25.51</v>
      </c>
      <c r="J39" s="203">
        <v>0.96</v>
      </c>
      <c r="K39" s="203">
        <v>78.38</v>
      </c>
      <c r="L39" s="203">
        <v>61.97</v>
      </c>
      <c r="M39" s="203">
        <v>0</v>
      </c>
      <c r="N39" s="203">
        <v>1.58</v>
      </c>
      <c r="O39" s="203">
        <v>2.23</v>
      </c>
      <c r="P39" s="203">
        <v>0.75</v>
      </c>
      <c r="Q39" s="203">
        <v>0.28999999999999998</v>
      </c>
      <c r="R39" s="203">
        <v>0.56999999999999995</v>
      </c>
      <c r="S39" s="203">
        <v>0.35</v>
      </c>
      <c r="T39" s="203">
        <v>0</v>
      </c>
      <c r="U39" s="203">
        <v>1.56</v>
      </c>
      <c r="V39" s="203">
        <v>0.24</v>
      </c>
      <c r="W39" s="203">
        <v>0.46</v>
      </c>
      <c r="X39" s="203">
        <v>1.97</v>
      </c>
      <c r="Y39" s="203">
        <v>0</v>
      </c>
      <c r="Z39" s="203">
        <v>2.97</v>
      </c>
      <c r="AA39" s="203">
        <v>0.21</v>
      </c>
      <c r="AB39" s="203">
        <v>0</v>
      </c>
      <c r="AC39" s="203">
        <v>21.97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46.96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295.74</v>
      </c>
      <c r="AP39" s="203">
        <v>0</v>
      </c>
    </row>
    <row r="40" spans="1:42">
      <c r="A40" t="s">
        <v>82</v>
      </c>
      <c r="B40" s="203">
        <v>0</v>
      </c>
      <c r="C40" s="203">
        <v>14.99</v>
      </c>
      <c r="D40" s="203">
        <v>3.69</v>
      </c>
      <c r="E40" s="203">
        <v>0</v>
      </c>
      <c r="F40" s="203">
        <v>23.37</v>
      </c>
      <c r="G40" s="203">
        <v>7.15</v>
      </c>
      <c r="H40" s="203">
        <v>0</v>
      </c>
      <c r="I40" s="203">
        <v>25.51</v>
      </c>
      <c r="J40" s="203">
        <v>0.96</v>
      </c>
      <c r="K40" s="203">
        <v>78.38</v>
      </c>
      <c r="L40" s="203">
        <v>61.97</v>
      </c>
      <c r="M40" s="203">
        <v>0</v>
      </c>
      <c r="N40" s="203">
        <v>1.58</v>
      </c>
      <c r="O40" s="203">
        <v>2.23</v>
      </c>
      <c r="P40" s="203">
        <v>0.75</v>
      </c>
      <c r="Q40" s="203">
        <v>0.28999999999999998</v>
      </c>
      <c r="R40" s="203">
        <v>0.56999999999999995</v>
      </c>
      <c r="S40" s="203">
        <v>0.35</v>
      </c>
      <c r="T40" s="203">
        <v>0</v>
      </c>
      <c r="U40" s="203">
        <v>1.56</v>
      </c>
      <c r="V40" s="203">
        <v>0.24</v>
      </c>
      <c r="W40" s="203">
        <v>0.46</v>
      </c>
      <c r="X40" s="203">
        <v>1.97</v>
      </c>
      <c r="Y40" s="203">
        <v>0</v>
      </c>
      <c r="Z40" s="203">
        <v>2.97</v>
      </c>
      <c r="AA40" s="203">
        <v>0.21</v>
      </c>
      <c r="AB40" s="203">
        <v>0</v>
      </c>
      <c r="AC40" s="203">
        <v>21.97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46.96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295.74</v>
      </c>
      <c r="AP40" s="203">
        <v>0</v>
      </c>
    </row>
    <row r="41" spans="1:42">
      <c r="A41" t="s">
        <v>83</v>
      </c>
      <c r="B41" s="203">
        <v>0</v>
      </c>
      <c r="C41" s="203">
        <v>14.99</v>
      </c>
      <c r="D41" s="203">
        <v>3.69</v>
      </c>
      <c r="E41" s="203">
        <v>0</v>
      </c>
      <c r="F41" s="203">
        <v>23.37</v>
      </c>
      <c r="G41" s="203">
        <v>7.15</v>
      </c>
      <c r="H41" s="203">
        <v>0</v>
      </c>
      <c r="I41" s="203">
        <v>25.51</v>
      </c>
      <c r="J41" s="203">
        <v>0.96</v>
      </c>
      <c r="K41" s="203">
        <v>76.930000000000007</v>
      </c>
      <c r="L41" s="203">
        <v>61.97</v>
      </c>
      <c r="M41" s="203">
        <v>0</v>
      </c>
      <c r="N41" s="203">
        <v>1.58</v>
      </c>
      <c r="O41" s="203">
        <v>2.23</v>
      </c>
      <c r="P41" s="203">
        <v>0.75</v>
      </c>
      <c r="Q41" s="203">
        <v>4.7300000000000004</v>
      </c>
      <c r="R41" s="203">
        <v>10.86</v>
      </c>
      <c r="S41" s="203">
        <v>6.74</v>
      </c>
      <c r="T41" s="203">
        <v>0</v>
      </c>
      <c r="U41" s="203">
        <v>1.56</v>
      </c>
      <c r="V41" s="203">
        <v>5.0599999999999996</v>
      </c>
      <c r="W41" s="203">
        <v>0.46</v>
      </c>
      <c r="X41" s="203">
        <v>1.97</v>
      </c>
      <c r="Y41" s="203">
        <v>0</v>
      </c>
      <c r="Z41" s="203">
        <v>2.97</v>
      </c>
      <c r="AA41" s="203">
        <v>0.21</v>
      </c>
      <c r="AB41" s="203">
        <v>0</v>
      </c>
      <c r="AC41" s="203">
        <v>4.22</v>
      </c>
      <c r="AD41" s="203">
        <v>12.46</v>
      </c>
      <c r="AE41" s="203">
        <v>0</v>
      </c>
      <c r="AF41" s="203">
        <v>0</v>
      </c>
      <c r="AG41" s="203">
        <v>0</v>
      </c>
      <c r="AH41" s="203">
        <v>0</v>
      </c>
      <c r="AI41" s="203">
        <v>46.96</v>
      </c>
      <c r="AJ41" s="203">
        <v>0</v>
      </c>
      <c r="AK41" s="203">
        <v>29.62</v>
      </c>
      <c r="AL41" s="203">
        <v>0</v>
      </c>
      <c r="AM41" s="203">
        <v>0</v>
      </c>
      <c r="AN41" s="203">
        <v>0</v>
      </c>
      <c r="AO41" s="203">
        <v>295.74</v>
      </c>
      <c r="AP41" s="203">
        <v>0</v>
      </c>
    </row>
    <row r="42" spans="1:42">
      <c r="A42" t="s">
        <v>84</v>
      </c>
      <c r="B42" s="203">
        <v>0</v>
      </c>
      <c r="C42" s="203">
        <v>14.99</v>
      </c>
      <c r="D42" s="203">
        <v>3.69</v>
      </c>
      <c r="E42" s="203">
        <v>0</v>
      </c>
      <c r="F42" s="203">
        <v>23.37</v>
      </c>
      <c r="G42" s="203">
        <v>7.15</v>
      </c>
      <c r="H42" s="203">
        <v>0</v>
      </c>
      <c r="I42" s="203">
        <v>25.51</v>
      </c>
      <c r="J42" s="203">
        <v>0.96</v>
      </c>
      <c r="K42" s="203">
        <v>77.56</v>
      </c>
      <c r="L42" s="203">
        <v>61.97</v>
      </c>
      <c r="M42" s="203">
        <v>0</v>
      </c>
      <c r="N42" s="203">
        <v>1.58</v>
      </c>
      <c r="O42" s="203">
        <v>2.23</v>
      </c>
      <c r="P42" s="203">
        <v>0.75</v>
      </c>
      <c r="Q42" s="203">
        <v>4.7300000000000004</v>
      </c>
      <c r="R42" s="203">
        <v>10.86</v>
      </c>
      <c r="S42" s="203">
        <v>6.74</v>
      </c>
      <c r="T42" s="203">
        <v>0</v>
      </c>
      <c r="U42" s="203">
        <v>1.56</v>
      </c>
      <c r="V42" s="203">
        <v>5.0599999999999996</v>
      </c>
      <c r="W42" s="203">
        <v>0.46</v>
      </c>
      <c r="X42" s="203">
        <v>1.97</v>
      </c>
      <c r="Y42" s="203">
        <v>0</v>
      </c>
      <c r="Z42" s="203">
        <v>2.97</v>
      </c>
      <c r="AA42" s="203">
        <v>0.91</v>
      </c>
      <c r="AB42" s="203">
        <v>0</v>
      </c>
      <c r="AC42" s="203">
        <v>4.9800000000000004</v>
      </c>
      <c r="AD42" s="203">
        <v>12.46</v>
      </c>
      <c r="AE42" s="203">
        <v>0</v>
      </c>
      <c r="AF42" s="203">
        <v>0</v>
      </c>
      <c r="AG42" s="203">
        <v>0</v>
      </c>
      <c r="AH42" s="203">
        <v>0</v>
      </c>
      <c r="AI42" s="203">
        <v>46.96</v>
      </c>
      <c r="AJ42" s="203">
        <v>0</v>
      </c>
      <c r="AK42" s="203">
        <v>29.62</v>
      </c>
      <c r="AL42" s="203">
        <v>0</v>
      </c>
      <c r="AM42" s="203">
        <v>0</v>
      </c>
      <c r="AN42" s="203">
        <v>0</v>
      </c>
      <c r="AO42" s="203">
        <v>295.74</v>
      </c>
      <c r="AP42" s="203">
        <v>0</v>
      </c>
    </row>
    <row r="43" spans="1:42">
      <c r="A43" t="s">
        <v>85</v>
      </c>
      <c r="B43" s="203">
        <v>0</v>
      </c>
      <c r="C43" s="203">
        <v>14.99</v>
      </c>
      <c r="D43" s="203">
        <v>3.69</v>
      </c>
      <c r="E43" s="203">
        <v>0</v>
      </c>
      <c r="F43" s="203">
        <v>23.37</v>
      </c>
      <c r="G43" s="203">
        <v>7.15</v>
      </c>
      <c r="H43" s="203">
        <v>0</v>
      </c>
      <c r="I43" s="203">
        <v>25.51</v>
      </c>
      <c r="J43" s="203">
        <v>0.96</v>
      </c>
      <c r="K43" s="203">
        <v>77.53</v>
      </c>
      <c r="L43" s="203">
        <v>61.97</v>
      </c>
      <c r="M43" s="203">
        <v>0</v>
      </c>
      <c r="N43" s="203">
        <v>1.58</v>
      </c>
      <c r="O43" s="203">
        <v>2.23</v>
      </c>
      <c r="P43" s="203">
        <v>0.75</v>
      </c>
      <c r="Q43" s="203">
        <v>4.7300000000000004</v>
      </c>
      <c r="R43" s="203">
        <v>10.86</v>
      </c>
      <c r="S43" s="203">
        <v>6.74</v>
      </c>
      <c r="T43" s="203">
        <v>0</v>
      </c>
      <c r="U43" s="203">
        <v>1.56</v>
      </c>
      <c r="V43" s="203">
        <v>5.0599999999999996</v>
      </c>
      <c r="W43" s="203">
        <v>0.46</v>
      </c>
      <c r="X43" s="203">
        <v>1.97</v>
      </c>
      <c r="Y43" s="203">
        <v>0</v>
      </c>
      <c r="Z43" s="203">
        <v>2.96</v>
      </c>
      <c r="AA43" s="203">
        <v>0.91</v>
      </c>
      <c r="AB43" s="203">
        <v>0</v>
      </c>
      <c r="AC43" s="203">
        <v>4.9800000000000004</v>
      </c>
      <c r="AD43" s="203">
        <v>12.46</v>
      </c>
      <c r="AE43" s="203">
        <v>0</v>
      </c>
      <c r="AF43" s="203">
        <v>0</v>
      </c>
      <c r="AG43" s="203">
        <v>0</v>
      </c>
      <c r="AH43" s="203">
        <v>0</v>
      </c>
      <c r="AI43" s="203">
        <v>47.69</v>
      </c>
      <c r="AJ43" s="203">
        <v>0</v>
      </c>
      <c r="AK43" s="203">
        <v>29.62</v>
      </c>
      <c r="AL43" s="203">
        <v>0</v>
      </c>
      <c r="AM43" s="203">
        <v>0</v>
      </c>
      <c r="AN43" s="203">
        <v>0</v>
      </c>
      <c r="AO43" s="203">
        <v>295.74</v>
      </c>
      <c r="AP43" s="203">
        <v>0</v>
      </c>
    </row>
    <row r="44" spans="1:42">
      <c r="A44" t="s">
        <v>86</v>
      </c>
      <c r="B44" s="203">
        <v>0</v>
      </c>
      <c r="C44" s="203">
        <v>14.99</v>
      </c>
      <c r="D44" s="203">
        <v>3.69</v>
      </c>
      <c r="E44" s="203">
        <v>0</v>
      </c>
      <c r="F44" s="203">
        <v>23.37</v>
      </c>
      <c r="G44" s="203">
        <v>7.15</v>
      </c>
      <c r="H44" s="203">
        <v>0</v>
      </c>
      <c r="I44" s="203">
        <v>25.51</v>
      </c>
      <c r="J44" s="203">
        <v>0.96</v>
      </c>
      <c r="K44" s="203">
        <v>77.56</v>
      </c>
      <c r="L44" s="203">
        <v>63.95</v>
      </c>
      <c r="M44" s="203">
        <v>0</v>
      </c>
      <c r="N44" s="203">
        <v>1.58</v>
      </c>
      <c r="O44" s="203">
        <v>2.23</v>
      </c>
      <c r="P44" s="203">
        <v>0.75</v>
      </c>
      <c r="Q44" s="203">
        <v>4.7300000000000004</v>
      </c>
      <c r="R44" s="203">
        <v>10.86</v>
      </c>
      <c r="S44" s="203">
        <v>6.74</v>
      </c>
      <c r="T44" s="203">
        <v>0</v>
      </c>
      <c r="U44" s="203">
        <v>1.56</v>
      </c>
      <c r="V44" s="203">
        <v>5.0599999999999996</v>
      </c>
      <c r="W44" s="203">
        <v>0.46</v>
      </c>
      <c r="X44" s="203">
        <v>1.97</v>
      </c>
      <c r="Y44" s="203">
        <v>0</v>
      </c>
      <c r="Z44" s="203">
        <v>2.96</v>
      </c>
      <c r="AA44" s="203">
        <v>0.91</v>
      </c>
      <c r="AB44" s="203">
        <v>0</v>
      </c>
      <c r="AC44" s="203">
        <v>4.9800000000000004</v>
      </c>
      <c r="AD44" s="203">
        <v>12.46</v>
      </c>
      <c r="AE44" s="203">
        <v>0</v>
      </c>
      <c r="AF44" s="203">
        <v>0</v>
      </c>
      <c r="AG44" s="203">
        <v>0</v>
      </c>
      <c r="AH44" s="203">
        <v>0</v>
      </c>
      <c r="AI44" s="203">
        <v>47.65</v>
      </c>
      <c r="AJ44" s="203">
        <v>0</v>
      </c>
      <c r="AK44" s="203">
        <v>29.62</v>
      </c>
      <c r="AL44" s="203">
        <v>0</v>
      </c>
      <c r="AM44" s="203">
        <v>0</v>
      </c>
      <c r="AN44" s="203">
        <v>0</v>
      </c>
      <c r="AO44" s="203">
        <v>295.74</v>
      </c>
      <c r="AP44" s="203">
        <v>0</v>
      </c>
    </row>
    <row r="45" spans="1:42">
      <c r="A45" t="s">
        <v>87</v>
      </c>
      <c r="B45" s="203">
        <v>0</v>
      </c>
      <c r="C45" s="203">
        <v>14.99</v>
      </c>
      <c r="D45" s="203">
        <v>3.69</v>
      </c>
      <c r="E45" s="203">
        <v>0</v>
      </c>
      <c r="F45" s="203">
        <v>23.37</v>
      </c>
      <c r="G45" s="203">
        <v>7.15</v>
      </c>
      <c r="H45" s="203">
        <v>0</v>
      </c>
      <c r="I45" s="203">
        <v>25.51</v>
      </c>
      <c r="J45" s="203">
        <v>0.96</v>
      </c>
      <c r="K45" s="203">
        <v>77.63</v>
      </c>
      <c r="L45" s="203">
        <v>63.95</v>
      </c>
      <c r="M45" s="203">
        <v>0</v>
      </c>
      <c r="N45" s="203">
        <v>1.58</v>
      </c>
      <c r="O45" s="203">
        <v>2.23</v>
      </c>
      <c r="P45" s="203">
        <v>0.75</v>
      </c>
      <c r="Q45" s="203">
        <v>4.7300000000000004</v>
      </c>
      <c r="R45" s="203">
        <v>10.86</v>
      </c>
      <c r="S45" s="203">
        <v>6.74</v>
      </c>
      <c r="T45" s="203">
        <v>0</v>
      </c>
      <c r="U45" s="203">
        <v>1.56</v>
      </c>
      <c r="V45" s="203">
        <v>5.0599999999999996</v>
      </c>
      <c r="W45" s="203">
        <v>0.46</v>
      </c>
      <c r="X45" s="203">
        <v>1.97</v>
      </c>
      <c r="Y45" s="203">
        <v>0</v>
      </c>
      <c r="Z45" s="203">
        <v>2.96</v>
      </c>
      <c r="AA45" s="203">
        <v>0.91</v>
      </c>
      <c r="AB45" s="203">
        <v>0</v>
      </c>
      <c r="AC45" s="203">
        <v>22.89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47.65</v>
      </c>
      <c r="AJ45" s="203">
        <v>0</v>
      </c>
      <c r="AK45" s="203">
        <v>29.62</v>
      </c>
      <c r="AL45" s="203">
        <v>0</v>
      </c>
      <c r="AM45" s="203">
        <v>0</v>
      </c>
      <c r="AN45" s="203">
        <v>0</v>
      </c>
      <c r="AO45" s="203">
        <v>295.74</v>
      </c>
      <c r="AP45" s="203">
        <v>0</v>
      </c>
    </row>
    <row r="46" spans="1:42">
      <c r="A46" t="s">
        <v>88</v>
      </c>
      <c r="B46" s="203">
        <v>0</v>
      </c>
      <c r="C46" s="203">
        <v>14.99</v>
      </c>
      <c r="D46" s="203">
        <v>3.69</v>
      </c>
      <c r="E46" s="203">
        <v>0</v>
      </c>
      <c r="F46" s="203">
        <v>23.37</v>
      </c>
      <c r="G46" s="203">
        <v>7.15</v>
      </c>
      <c r="H46" s="203">
        <v>0</v>
      </c>
      <c r="I46" s="203">
        <v>25.51</v>
      </c>
      <c r="J46" s="203">
        <v>0.96</v>
      </c>
      <c r="K46" s="203">
        <v>77.56</v>
      </c>
      <c r="L46" s="203">
        <v>63.95</v>
      </c>
      <c r="M46" s="203">
        <v>0</v>
      </c>
      <c r="N46" s="203">
        <v>1.58</v>
      </c>
      <c r="O46" s="203">
        <v>2.23</v>
      </c>
      <c r="P46" s="203">
        <v>0.75</v>
      </c>
      <c r="Q46" s="203">
        <v>4.7300000000000004</v>
      </c>
      <c r="R46" s="203">
        <v>10.86</v>
      </c>
      <c r="S46" s="203">
        <v>6.74</v>
      </c>
      <c r="T46" s="203">
        <v>0</v>
      </c>
      <c r="U46" s="203">
        <v>1.56</v>
      </c>
      <c r="V46" s="203">
        <v>5.0599999999999996</v>
      </c>
      <c r="W46" s="203">
        <v>0.46</v>
      </c>
      <c r="X46" s="203">
        <v>1.97</v>
      </c>
      <c r="Y46" s="203">
        <v>0</v>
      </c>
      <c r="Z46" s="203">
        <v>2.96</v>
      </c>
      <c r="AA46" s="203">
        <v>0.91</v>
      </c>
      <c r="AB46" s="203">
        <v>0</v>
      </c>
      <c r="AC46" s="203">
        <v>22.89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47.65</v>
      </c>
      <c r="AJ46" s="203">
        <v>0</v>
      </c>
      <c r="AK46" s="203">
        <v>29.62</v>
      </c>
      <c r="AL46" s="203">
        <v>0</v>
      </c>
      <c r="AM46" s="203">
        <v>0</v>
      </c>
      <c r="AN46" s="203">
        <v>0</v>
      </c>
      <c r="AO46" s="203">
        <v>295.74</v>
      </c>
      <c r="AP46" s="203">
        <v>0</v>
      </c>
    </row>
    <row r="47" spans="1:42">
      <c r="A47" t="s">
        <v>89</v>
      </c>
      <c r="B47" s="203">
        <v>0</v>
      </c>
      <c r="C47" s="203">
        <v>14.99</v>
      </c>
      <c r="D47" s="203">
        <v>3.69</v>
      </c>
      <c r="E47" s="203">
        <v>0</v>
      </c>
      <c r="F47" s="203">
        <v>23.37</v>
      </c>
      <c r="G47" s="203">
        <v>7.15</v>
      </c>
      <c r="H47" s="203">
        <v>0</v>
      </c>
      <c r="I47" s="203">
        <v>25.51</v>
      </c>
      <c r="J47" s="203">
        <v>0.96</v>
      </c>
      <c r="K47" s="203">
        <v>78.38</v>
      </c>
      <c r="L47" s="203">
        <v>61.97</v>
      </c>
      <c r="M47" s="203">
        <v>0</v>
      </c>
      <c r="N47" s="203">
        <v>1.58</v>
      </c>
      <c r="O47" s="203">
        <v>2.23</v>
      </c>
      <c r="P47" s="203">
        <v>0.75</v>
      </c>
      <c r="Q47" s="203">
        <v>9.58</v>
      </c>
      <c r="R47" s="203">
        <v>18.62</v>
      </c>
      <c r="S47" s="203">
        <v>11.59</v>
      </c>
      <c r="T47" s="203">
        <v>0</v>
      </c>
      <c r="U47" s="203">
        <v>1.56</v>
      </c>
      <c r="V47" s="203">
        <v>6.23</v>
      </c>
      <c r="W47" s="203">
        <v>0.46</v>
      </c>
      <c r="X47" s="203">
        <v>1.97</v>
      </c>
      <c r="Y47" s="203">
        <v>0</v>
      </c>
      <c r="Z47" s="203">
        <v>2.96</v>
      </c>
      <c r="AA47" s="203">
        <v>0.91</v>
      </c>
      <c r="AB47" s="203">
        <v>0</v>
      </c>
      <c r="AC47" s="203">
        <v>22.89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49.17</v>
      </c>
      <c r="AJ47" s="203">
        <v>0</v>
      </c>
      <c r="AK47" s="203">
        <v>29.62</v>
      </c>
      <c r="AL47" s="203">
        <v>0</v>
      </c>
      <c r="AM47" s="203">
        <v>0</v>
      </c>
      <c r="AN47" s="203">
        <v>0</v>
      </c>
      <c r="AO47" s="203">
        <v>295.74</v>
      </c>
      <c r="AP47" s="203">
        <v>0</v>
      </c>
    </row>
    <row r="48" spans="1:42">
      <c r="A48" t="s">
        <v>90</v>
      </c>
      <c r="B48" s="203">
        <v>0</v>
      </c>
      <c r="C48" s="203">
        <v>14.99</v>
      </c>
      <c r="D48" s="203">
        <v>3.69</v>
      </c>
      <c r="E48" s="203">
        <v>0</v>
      </c>
      <c r="F48" s="203">
        <v>23.37</v>
      </c>
      <c r="G48" s="203">
        <v>7.15</v>
      </c>
      <c r="H48" s="203">
        <v>0</v>
      </c>
      <c r="I48" s="203">
        <v>25.51</v>
      </c>
      <c r="J48" s="203">
        <v>0.96</v>
      </c>
      <c r="K48" s="203">
        <v>78.38</v>
      </c>
      <c r="L48" s="203">
        <v>63.88</v>
      </c>
      <c r="M48" s="203">
        <v>0</v>
      </c>
      <c r="N48" s="203">
        <v>1.58</v>
      </c>
      <c r="O48" s="203">
        <v>2.23</v>
      </c>
      <c r="P48" s="203">
        <v>0.75</v>
      </c>
      <c r="Q48" s="203">
        <v>9.58</v>
      </c>
      <c r="R48" s="203">
        <v>18.62</v>
      </c>
      <c r="S48" s="203">
        <v>11.59</v>
      </c>
      <c r="T48" s="203">
        <v>0</v>
      </c>
      <c r="U48" s="203">
        <v>1.56</v>
      </c>
      <c r="V48" s="203">
        <v>6.23</v>
      </c>
      <c r="W48" s="203">
        <v>0.46</v>
      </c>
      <c r="X48" s="203">
        <v>1.97</v>
      </c>
      <c r="Y48" s="203">
        <v>0</v>
      </c>
      <c r="Z48" s="203">
        <v>2.96</v>
      </c>
      <c r="AA48" s="203">
        <v>0.91</v>
      </c>
      <c r="AB48" s="203">
        <v>0</v>
      </c>
      <c r="AC48" s="203">
        <v>22.89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49.17</v>
      </c>
      <c r="AJ48" s="203">
        <v>0</v>
      </c>
      <c r="AK48" s="203">
        <v>29.62</v>
      </c>
      <c r="AL48" s="203">
        <v>0</v>
      </c>
      <c r="AM48" s="203">
        <v>0</v>
      </c>
      <c r="AN48" s="203">
        <v>0</v>
      </c>
      <c r="AO48" s="203">
        <v>295.74</v>
      </c>
      <c r="AP48" s="203">
        <v>0</v>
      </c>
    </row>
    <row r="49" spans="1:42">
      <c r="A49" t="s">
        <v>91</v>
      </c>
      <c r="B49" s="203">
        <v>0</v>
      </c>
      <c r="C49" s="203">
        <v>14.99</v>
      </c>
      <c r="D49" s="203">
        <v>3.69</v>
      </c>
      <c r="E49" s="203">
        <v>0</v>
      </c>
      <c r="F49" s="203">
        <v>23.37</v>
      </c>
      <c r="G49" s="203">
        <v>7.15</v>
      </c>
      <c r="H49" s="203">
        <v>0</v>
      </c>
      <c r="I49" s="203">
        <v>25.51</v>
      </c>
      <c r="J49" s="203">
        <v>0.96</v>
      </c>
      <c r="K49" s="203">
        <v>78.38</v>
      </c>
      <c r="L49" s="203">
        <v>63.95</v>
      </c>
      <c r="M49" s="203">
        <v>0</v>
      </c>
      <c r="N49" s="203">
        <v>1.58</v>
      </c>
      <c r="O49" s="203">
        <v>2.23</v>
      </c>
      <c r="P49" s="203">
        <v>0.75</v>
      </c>
      <c r="Q49" s="203">
        <v>9.58</v>
      </c>
      <c r="R49" s="203">
        <v>18.62</v>
      </c>
      <c r="S49" s="203">
        <v>11.59</v>
      </c>
      <c r="T49" s="203">
        <v>0</v>
      </c>
      <c r="U49" s="203">
        <v>1.56</v>
      </c>
      <c r="V49" s="203">
        <v>6.23</v>
      </c>
      <c r="W49" s="203">
        <v>0.46</v>
      </c>
      <c r="X49" s="203">
        <v>1.97</v>
      </c>
      <c r="Y49" s="203">
        <v>0</v>
      </c>
      <c r="Z49" s="203">
        <v>2.96</v>
      </c>
      <c r="AA49" s="203">
        <v>0.91</v>
      </c>
      <c r="AB49" s="203">
        <v>0</v>
      </c>
      <c r="AC49" s="203">
        <v>22.89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49.58</v>
      </c>
      <c r="AJ49" s="203">
        <v>0</v>
      </c>
      <c r="AK49" s="203">
        <v>29.62</v>
      </c>
      <c r="AL49" s="203">
        <v>0</v>
      </c>
      <c r="AM49" s="203">
        <v>0</v>
      </c>
      <c r="AN49" s="203">
        <v>0</v>
      </c>
      <c r="AO49" s="203">
        <v>295.74</v>
      </c>
      <c r="AP49" s="203">
        <v>0</v>
      </c>
    </row>
    <row r="50" spans="1:42">
      <c r="A50" t="s">
        <v>92</v>
      </c>
      <c r="B50" s="203">
        <v>0</v>
      </c>
      <c r="C50" s="203">
        <v>14.99</v>
      </c>
      <c r="D50" s="203">
        <v>3.69</v>
      </c>
      <c r="E50" s="203">
        <v>0</v>
      </c>
      <c r="F50" s="203">
        <v>23.37</v>
      </c>
      <c r="G50" s="203">
        <v>7.15</v>
      </c>
      <c r="H50" s="203">
        <v>0</v>
      </c>
      <c r="I50" s="203">
        <v>25.51</v>
      </c>
      <c r="J50" s="203">
        <v>0.96</v>
      </c>
      <c r="K50" s="203">
        <v>78.38</v>
      </c>
      <c r="L50" s="203">
        <v>63.95</v>
      </c>
      <c r="M50" s="203">
        <v>0</v>
      </c>
      <c r="N50" s="203">
        <v>1.58</v>
      </c>
      <c r="O50" s="203">
        <v>2.23</v>
      </c>
      <c r="P50" s="203">
        <v>0.75</v>
      </c>
      <c r="Q50" s="203">
        <v>9.58</v>
      </c>
      <c r="R50" s="203">
        <v>18.62</v>
      </c>
      <c r="S50" s="203">
        <v>11.59</v>
      </c>
      <c r="T50" s="203">
        <v>0</v>
      </c>
      <c r="U50" s="203">
        <v>1.56</v>
      </c>
      <c r="V50" s="203">
        <v>6.23</v>
      </c>
      <c r="W50" s="203">
        <v>0.46</v>
      </c>
      <c r="X50" s="203">
        <v>1.97</v>
      </c>
      <c r="Y50" s="203">
        <v>0</v>
      </c>
      <c r="Z50" s="203">
        <v>2.96</v>
      </c>
      <c r="AA50" s="203">
        <v>0.91</v>
      </c>
      <c r="AB50" s="203">
        <v>0</v>
      </c>
      <c r="AC50" s="203">
        <v>22.89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49.17</v>
      </c>
      <c r="AJ50" s="203">
        <v>0</v>
      </c>
      <c r="AK50" s="203">
        <v>29.62</v>
      </c>
      <c r="AL50" s="203">
        <v>0</v>
      </c>
      <c r="AM50" s="203">
        <v>0</v>
      </c>
      <c r="AN50" s="203">
        <v>0</v>
      </c>
      <c r="AO50" s="203">
        <v>295.74</v>
      </c>
      <c r="AP50" s="203">
        <v>0</v>
      </c>
    </row>
    <row r="51" spans="1:42">
      <c r="A51" t="s">
        <v>93</v>
      </c>
      <c r="B51" s="203">
        <v>0</v>
      </c>
      <c r="C51" s="203">
        <v>14.99</v>
      </c>
      <c r="D51" s="203">
        <v>3.69</v>
      </c>
      <c r="E51" s="203">
        <v>0</v>
      </c>
      <c r="F51" s="203">
        <v>23.37</v>
      </c>
      <c r="G51" s="203">
        <v>7.15</v>
      </c>
      <c r="H51" s="203">
        <v>0</v>
      </c>
      <c r="I51" s="203">
        <v>25.51</v>
      </c>
      <c r="J51" s="203">
        <v>0.96</v>
      </c>
      <c r="K51" s="203">
        <v>78.38</v>
      </c>
      <c r="L51" s="203">
        <v>63.95</v>
      </c>
      <c r="M51" s="203">
        <v>0</v>
      </c>
      <c r="N51" s="203">
        <v>1.58</v>
      </c>
      <c r="O51" s="203">
        <v>2.23</v>
      </c>
      <c r="P51" s="203">
        <v>0.75</v>
      </c>
      <c r="Q51" s="203">
        <v>9.58</v>
      </c>
      <c r="R51" s="203">
        <v>18.62</v>
      </c>
      <c r="S51" s="203">
        <v>8.4600000000000009</v>
      </c>
      <c r="T51" s="203">
        <v>0</v>
      </c>
      <c r="U51" s="203">
        <v>1.56</v>
      </c>
      <c r="V51" s="203">
        <v>6.23</v>
      </c>
      <c r="W51" s="203">
        <v>0.46</v>
      </c>
      <c r="X51" s="203">
        <v>1.97</v>
      </c>
      <c r="Y51" s="203">
        <v>0</v>
      </c>
      <c r="Z51" s="203">
        <v>2.96</v>
      </c>
      <c r="AA51" s="203">
        <v>0.91</v>
      </c>
      <c r="AB51" s="203">
        <v>0</v>
      </c>
      <c r="AC51" s="203">
        <v>22.89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49.17</v>
      </c>
      <c r="AJ51" s="203">
        <v>0</v>
      </c>
      <c r="AK51" s="203">
        <v>29.62</v>
      </c>
      <c r="AL51" s="203">
        <v>0</v>
      </c>
      <c r="AM51" s="203">
        <v>0</v>
      </c>
      <c r="AN51" s="203">
        <v>0</v>
      </c>
      <c r="AO51" s="203">
        <v>289.51</v>
      </c>
      <c r="AP51" s="203">
        <v>0</v>
      </c>
    </row>
    <row r="52" spans="1:42">
      <c r="A52" t="s">
        <v>94</v>
      </c>
      <c r="B52" s="203">
        <v>0</v>
      </c>
      <c r="C52" s="203">
        <v>14.99</v>
      </c>
      <c r="D52" s="203">
        <v>3.69</v>
      </c>
      <c r="E52" s="203">
        <v>0</v>
      </c>
      <c r="F52" s="203">
        <v>23.37</v>
      </c>
      <c r="G52" s="203">
        <v>7.15</v>
      </c>
      <c r="H52" s="203">
        <v>0</v>
      </c>
      <c r="I52" s="203">
        <v>25.51</v>
      </c>
      <c r="J52" s="203">
        <v>0.96</v>
      </c>
      <c r="K52" s="203">
        <v>78.38</v>
      </c>
      <c r="L52" s="203">
        <v>63.95</v>
      </c>
      <c r="M52" s="203">
        <v>0</v>
      </c>
      <c r="N52" s="203">
        <v>1.58</v>
      </c>
      <c r="O52" s="203">
        <v>2.23</v>
      </c>
      <c r="P52" s="203">
        <v>0.75</v>
      </c>
      <c r="Q52" s="203">
        <v>9.58</v>
      </c>
      <c r="R52" s="203">
        <v>18.62</v>
      </c>
      <c r="S52" s="203">
        <v>8.4600000000000009</v>
      </c>
      <c r="T52" s="203">
        <v>0</v>
      </c>
      <c r="U52" s="203">
        <v>1.56</v>
      </c>
      <c r="V52" s="203">
        <v>6.23</v>
      </c>
      <c r="W52" s="203">
        <v>0.46</v>
      </c>
      <c r="X52" s="203">
        <v>1.97</v>
      </c>
      <c r="Y52" s="203">
        <v>0</v>
      </c>
      <c r="Z52" s="203">
        <v>2.96</v>
      </c>
      <c r="AA52" s="203">
        <v>0.91</v>
      </c>
      <c r="AB52" s="203">
        <v>0</v>
      </c>
      <c r="AC52" s="203">
        <v>22.89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49.17</v>
      </c>
      <c r="AJ52" s="203">
        <v>0</v>
      </c>
      <c r="AK52" s="203">
        <v>29.62</v>
      </c>
      <c r="AL52" s="203">
        <v>0</v>
      </c>
      <c r="AM52" s="203">
        <v>0</v>
      </c>
      <c r="AN52" s="203">
        <v>0</v>
      </c>
      <c r="AO52" s="203">
        <v>289.51</v>
      </c>
      <c r="AP52" s="203">
        <v>0</v>
      </c>
    </row>
    <row r="53" spans="1:42">
      <c r="A53" t="s">
        <v>95</v>
      </c>
      <c r="B53" s="203">
        <v>0</v>
      </c>
      <c r="C53" s="203">
        <v>14.99</v>
      </c>
      <c r="D53" s="203">
        <v>3.69</v>
      </c>
      <c r="E53" s="203">
        <v>0</v>
      </c>
      <c r="F53" s="203">
        <v>23.37</v>
      </c>
      <c r="G53" s="203">
        <v>7.15</v>
      </c>
      <c r="H53" s="203">
        <v>0</v>
      </c>
      <c r="I53" s="203">
        <v>25.51</v>
      </c>
      <c r="J53" s="203">
        <v>0.96</v>
      </c>
      <c r="K53" s="203">
        <v>78.38</v>
      </c>
      <c r="L53" s="203">
        <v>63.95</v>
      </c>
      <c r="M53" s="203">
        <v>0</v>
      </c>
      <c r="N53" s="203">
        <v>1.58</v>
      </c>
      <c r="O53" s="203">
        <v>2.23</v>
      </c>
      <c r="P53" s="203">
        <v>0.75</v>
      </c>
      <c r="Q53" s="203">
        <v>9.58</v>
      </c>
      <c r="R53" s="203">
        <v>16.260000000000002</v>
      </c>
      <c r="S53" s="203">
        <v>8.19</v>
      </c>
      <c r="T53" s="203">
        <v>0</v>
      </c>
      <c r="U53" s="203">
        <v>1.54</v>
      </c>
      <c r="V53" s="203">
        <v>6.23</v>
      </c>
      <c r="W53" s="203">
        <v>0.46</v>
      </c>
      <c r="X53" s="203">
        <v>1.97</v>
      </c>
      <c r="Y53" s="203">
        <v>0</v>
      </c>
      <c r="Z53" s="203">
        <v>2.96</v>
      </c>
      <c r="AA53" s="203">
        <v>0.91</v>
      </c>
      <c r="AB53" s="203">
        <v>0</v>
      </c>
      <c r="AC53" s="203">
        <v>22.89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49.17</v>
      </c>
      <c r="AJ53" s="203">
        <v>0</v>
      </c>
      <c r="AK53" s="203">
        <v>29.62</v>
      </c>
      <c r="AL53" s="203">
        <v>0</v>
      </c>
      <c r="AM53" s="203">
        <v>0</v>
      </c>
      <c r="AN53" s="203">
        <v>0</v>
      </c>
      <c r="AO53" s="203">
        <v>289.51</v>
      </c>
      <c r="AP53" s="203">
        <v>0</v>
      </c>
    </row>
    <row r="54" spans="1:42">
      <c r="A54" t="s">
        <v>96</v>
      </c>
      <c r="B54" s="203">
        <v>0</v>
      </c>
      <c r="C54" s="203">
        <v>14.99</v>
      </c>
      <c r="D54" s="203">
        <v>3.69</v>
      </c>
      <c r="E54" s="203">
        <v>0</v>
      </c>
      <c r="F54" s="203">
        <v>23.37</v>
      </c>
      <c r="G54" s="203">
        <v>7.15</v>
      </c>
      <c r="H54" s="203">
        <v>0</v>
      </c>
      <c r="I54" s="203">
        <v>25.51</v>
      </c>
      <c r="J54" s="203">
        <v>0.96</v>
      </c>
      <c r="K54" s="203">
        <v>78.38</v>
      </c>
      <c r="L54" s="203">
        <v>63.95</v>
      </c>
      <c r="M54" s="203">
        <v>0</v>
      </c>
      <c r="N54" s="203">
        <v>1.58</v>
      </c>
      <c r="O54" s="203">
        <v>2.23</v>
      </c>
      <c r="P54" s="203">
        <v>0.75</v>
      </c>
      <c r="Q54" s="203">
        <v>9.58</v>
      </c>
      <c r="R54" s="203">
        <v>16.260000000000002</v>
      </c>
      <c r="S54" s="203">
        <v>8.19</v>
      </c>
      <c r="T54" s="203">
        <v>0</v>
      </c>
      <c r="U54" s="203">
        <v>1.54</v>
      </c>
      <c r="V54" s="203">
        <v>6.23</v>
      </c>
      <c r="W54" s="203">
        <v>0.46</v>
      </c>
      <c r="X54" s="203">
        <v>1.97</v>
      </c>
      <c r="Y54" s="203">
        <v>0</v>
      </c>
      <c r="Z54" s="203">
        <v>2.96</v>
      </c>
      <c r="AA54" s="203">
        <v>0.91</v>
      </c>
      <c r="AB54" s="203">
        <v>0</v>
      </c>
      <c r="AC54" s="203">
        <v>22.89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49.17</v>
      </c>
      <c r="AJ54" s="203">
        <v>0</v>
      </c>
      <c r="AK54" s="203">
        <v>29.62</v>
      </c>
      <c r="AL54" s="203">
        <v>0</v>
      </c>
      <c r="AM54" s="203">
        <v>0</v>
      </c>
      <c r="AN54" s="203">
        <v>0</v>
      </c>
      <c r="AO54" s="203">
        <v>289.51</v>
      </c>
      <c r="AP54" s="203">
        <v>0</v>
      </c>
    </row>
    <row r="55" spans="1:42">
      <c r="A55" t="s">
        <v>97</v>
      </c>
      <c r="B55" s="203">
        <v>0</v>
      </c>
      <c r="C55" s="203">
        <v>14.99</v>
      </c>
      <c r="D55" s="203">
        <v>3.69</v>
      </c>
      <c r="E55" s="203">
        <v>0</v>
      </c>
      <c r="F55" s="203">
        <v>23.37</v>
      </c>
      <c r="G55" s="203">
        <v>7.15</v>
      </c>
      <c r="H55" s="203">
        <v>0</v>
      </c>
      <c r="I55" s="203">
        <v>25.51</v>
      </c>
      <c r="J55" s="203">
        <v>0.96</v>
      </c>
      <c r="K55" s="203">
        <v>63.83</v>
      </c>
      <c r="L55" s="203">
        <v>62.81</v>
      </c>
      <c r="M55" s="203">
        <v>0</v>
      </c>
      <c r="N55" s="203">
        <v>1.58</v>
      </c>
      <c r="O55" s="203">
        <v>2.23</v>
      </c>
      <c r="P55" s="203">
        <v>0.75</v>
      </c>
      <c r="Q55" s="203">
        <v>0.28999999999999998</v>
      </c>
      <c r="R55" s="203">
        <v>0.56000000000000005</v>
      </c>
      <c r="S55" s="203">
        <v>0.35</v>
      </c>
      <c r="T55" s="203">
        <v>0</v>
      </c>
      <c r="U55" s="203">
        <v>1.54</v>
      </c>
      <c r="V55" s="203">
        <v>0.24</v>
      </c>
      <c r="W55" s="203">
        <v>0.47</v>
      </c>
      <c r="X55" s="203">
        <v>1.97</v>
      </c>
      <c r="Y55" s="203">
        <v>0</v>
      </c>
      <c r="Z55" s="203">
        <v>2.96</v>
      </c>
      <c r="AA55" s="203">
        <v>0.91</v>
      </c>
      <c r="AB55" s="203">
        <v>0</v>
      </c>
      <c r="AC55" s="203">
        <v>22.89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50.58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289.51</v>
      </c>
      <c r="AP55" s="203">
        <v>0</v>
      </c>
    </row>
    <row r="56" spans="1:42">
      <c r="A56" t="s">
        <v>98</v>
      </c>
      <c r="B56" s="203">
        <v>0</v>
      </c>
      <c r="C56" s="203">
        <v>14.99</v>
      </c>
      <c r="D56" s="203">
        <v>3.69</v>
      </c>
      <c r="E56" s="203">
        <v>0</v>
      </c>
      <c r="F56" s="203">
        <v>23.37</v>
      </c>
      <c r="G56" s="203">
        <v>7.15</v>
      </c>
      <c r="H56" s="203">
        <v>0</v>
      </c>
      <c r="I56" s="203">
        <v>25.51</v>
      </c>
      <c r="J56" s="203">
        <v>0.96</v>
      </c>
      <c r="K56" s="203">
        <v>4.8899999999999997</v>
      </c>
      <c r="L56" s="203">
        <v>62.09</v>
      </c>
      <c r="M56" s="203">
        <v>0</v>
      </c>
      <c r="N56" s="203">
        <v>1.58</v>
      </c>
      <c r="O56" s="203">
        <v>2.23</v>
      </c>
      <c r="P56" s="203">
        <v>0.75</v>
      </c>
      <c r="Q56" s="203">
        <v>0.28999999999999998</v>
      </c>
      <c r="R56" s="203">
        <v>0.56000000000000005</v>
      </c>
      <c r="S56" s="203">
        <v>0.35</v>
      </c>
      <c r="T56" s="203">
        <v>0</v>
      </c>
      <c r="U56" s="203">
        <v>1.54</v>
      </c>
      <c r="V56" s="203">
        <v>0.24</v>
      </c>
      <c r="W56" s="203">
        <v>0.47</v>
      </c>
      <c r="X56" s="203">
        <v>1.97</v>
      </c>
      <c r="Y56" s="203">
        <v>0</v>
      </c>
      <c r="Z56" s="203">
        <v>2.96</v>
      </c>
      <c r="AA56" s="203">
        <v>0.91</v>
      </c>
      <c r="AB56" s="203">
        <v>0</v>
      </c>
      <c r="AC56" s="203">
        <v>22.89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50.58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289.51</v>
      </c>
      <c r="AP56" s="203">
        <v>0</v>
      </c>
    </row>
    <row r="57" spans="1:42">
      <c r="A57" t="s">
        <v>99</v>
      </c>
      <c r="B57" s="203">
        <v>0</v>
      </c>
      <c r="C57" s="203">
        <v>14.99</v>
      </c>
      <c r="D57" s="203">
        <v>3.69</v>
      </c>
      <c r="E57" s="203">
        <v>0</v>
      </c>
      <c r="F57" s="203">
        <v>23.37</v>
      </c>
      <c r="G57" s="203">
        <v>7.15</v>
      </c>
      <c r="H57" s="203">
        <v>0</v>
      </c>
      <c r="I57" s="203">
        <v>25.51</v>
      </c>
      <c r="J57" s="203">
        <v>0.96</v>
      </c>
      <c r="K57" s="203">
        <v>4.8899999999999997</v>
      </c>
      <c r="L57" s="203">
        <v>63.95</v>
      </c>
      <c r="M57" s="203">
        <v>0</v>
      </c>
      <c r="N57" s="203">
        <v>1.58</v>
      </c>
      <c r="O57" s="203">
        <v>2.23</v>
      </c>
      <c r="P57" s="203">
        <v>0.75</v>
      </c>
      <c r="Q57" s="203">
        <v>0.28999999999999998</v>
      </c>
      <c r="R57" s="203">
        <v>0.56000000000000005</v>
      </c>
      <c r="S57" s="203">
        <v>0.35</v>
      </c>
      <c r="T57" s="203">
        <v>0</v>
      </c>
      <c r="U57" s="203">
        <v>1.54</v>
      </c>
      <c r="V57" s="203">
        <v>0.24</v>
      </c>
      <c r="W57" s="203">
        <v>0.47</v>
      </c>
      <c r="X57" s="203">
        <v>1.97</v>
      </c>
      <c r="Y57" s="203">
        <v>0</v>
      </c>
      <c r="Z57" s="203">
        <v>2.96</v>
      </c>
      <c r="AA57" s="203">
        <v>0.91</v>
      </c>
      <c r="AB57" s="203">
        <v>0</v>
      </c>
      <c r="AC57" s="203">
        <v>22.89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50.58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289.51</v>
      </c>
      <c r="AP57" s="203">
        <v>0</v>
      </c>
    </row>
    <row r="58" spans="1:42">
      <c r="A58" t="s">
        <v>100</v>
      </c>
      <c r="B58" s="203">
        <v>0</v>
      </c>
      <c r="C58" s="203">
        <v>14.99</v>
      </c>
      <c r="D58" s="203">
        <v>3.69</v>
      </c>
      <c r="E58" s="203">
        <v>0</v>
      </c>
      <c r="F58" s="203">
        <v>23.37</v>
      </c>
      <c r="G58" s="203">
        <v>7.15</v>
      </c>
      <c r="H58" s="203">
        <v>0</v>
      </c>
      <c r="I58" s="203">
        <v>25.51</v>
      </c>
      <c r="J58" s="203">
        <v>0.96</v>
      </c>
      <c r="K58" s="203">
        <v>4.8899999999999997</v>
      </c>
      <c r="L58" s="203">
        <v>63.95</v>
      </c>
      <c r="M58" s="203">
        <v>0</v>
      </c>
      <c r="N58" s="203">
        <v>1.58</v>
      </c>
      <c r="O58" s="203">
        <v>2.23</v>
      </c>
      <c r="P58" s="203">
        <v>0.75</v>
      </c>
      <c r="Q58" s="203">
        <v>0.28999999999999998</v>
      </c>
      <c r="R58" s="203">
        <v>0.56000000000000005</v>
      </c>
      <c r="S58" s="203">
        <v>0.35</v>
      </c>
      <c r="T58" s="203">
        <v>0</v>
      </c>
      <c r="U58" s="203">
        <v>1.54</v>
      </c>
      <c r="V58" s="203">
        <v>0.24</v>
      </c>
      <c r="W58" s="203">
        <v>0.47</v>
      </c>
      <c r="X58" s="203">
        <v>1.97</v>
      </c>
      <c r="Y58" s="203">
        <v>0</v>
      </c>
      <c r="Z58" s="203">
        <v>2.96</v>
      </c>
      <c r="AA58" s="203">
        <v>0.91</v>
      </c>
      <c r="AB58" s="203">
        <v>0</v>
      </c>
      <c r="AC58" s="203">
        <v>22.89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50.58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289.51</v>
      </c>
      <c r="AP58" s="203">
        <v>0</v>
      </c>
    </row>
    <row r="59" spans="1:42">
      <c r="A59" t="s">
        <v>101</v>
      </c>
      <c r="B59" s="203">
        <v>0</v>
      </c>
      <c r="C59" s="203">
        <v>14.99</v>
      </c>
      <c r="D59" s="203">
        <v>3.69</v>
      </c>
      <c r="E59" s="203">
        <v>0</v>
      </c>
      <c r="F59" s="203">
        <v>23.37</v>
      </c>
      <c r="G59" s="203">
        <v>7.15</v>
      </c>
      <c r="H59" s="203">
        <v>0</v>
      </c>
      <c r="I59" s="203">
        <v>25.51</v>
      </c>
      <c r="J59" s="203">
        <v>0.96</v>
      </c>
      <c r="K59" s="203">
        <v>73.53</v>
      </c>
      <c r="L59" s="203">
        <v>63.95</v>
      </c>
      <c r="M59" s="203">
        <v>0</v>
      </c>
      <c r="N59" s="203">
        <v>1.58</v>
      </c>
      <c r="O59" s="203">
        <v>2.23</v>
      </c>
      <c r="P59" s="203">
        <v>0.75</v>
      </c>
      <c r="Q59" s="203">
        <v>0.28999999999999998</v>
      </c>
      <c r="R59" s="203">
        <v>0.56999999999999995</v>
      </c>
      <c r="S59" s="203">
        <v>0.35</v>
      </c>
      <c r="T59" s="203">
        <v>0</v>
      </c>
      <c r="U59" s="203">
        <v>1.54</v>
      </c>
      <c r="V59" s="203">
        <v>0.24</v>
      </c>
      <c r="W59" s="203">
        <v>0.47</v>
      </c>
      <c r="X59" s="203">
        <v>1.97</v>
      </c>
      <c r="Y59" s="203">
        <v>0</v>
      </c>
      <c r="Z59" s="203">
        <v>2.97</v>
      </c>
      <c r="AA59" s="203">
        <v>0.91</v>
      </c>
      <c r="AB59" s="203">
        <v>0</v>
      </c>
      <c r="AC59" s="203">
        <v>22.89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50.58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289.51</v>
      </c>
      <c r="AP59" s="203">
        <v>0</v>
      </c>
    </row>
    <row r="60" spans="1:42">
      <c r="A60" t="s">
        <v>102</v>
      </c>
      <c r="B60" s="203">
        <v>0</v>
      </c>
      <c r="C60" s="203">
        <v>14.99</v>
      </c>
      <c r="D60" s="203">
        <v>3.69</v>
      </c>
      <c r="E60" s="203">
        <v>0</v>
      </c>
      <c r="F60" s="203">
        <v>23.37</v>
      </c>
      <c r="G60" s="203">
        <v>7.15</v>
      </c>
      <c r="H60" s="203">
        <v>0</v>
      </c>
      <c r="I60" s="203">
        <v>25.51</v>
      </c>
      <c r="J60" s="203">
        <v>0.96</v>
      </c>
      <c r="K60" s="203">
        <v>4.8899999999999997</v>
      </c>
      <c r="L60" s="203">
        <v>63.95</v>
      </c>
      <c r="M60" s="203">
        <v>0</v>
      </c>
      <c r="N60" s="203">
        <v>1.58</v>
      </c>
      <c r="O60" s="203">
        <v>2.23</v>
      </c>
      <c r="P60" s="203">
        <v>0.75</v>
      </c>
      <c r="Q60" s="203">
        <v>0.28999999999999998</v>
      </c>
      <c r="R60" s="203">
        <v>0.56999999999999995</v>
      </c>
      <c r="S60" s="203">
        <v>0.35</v>
      </c>
      <c r="T60" s="203">
        <v>0</v>
      </c>
      <c r="U60" s="203">
        <v>1.54</v>
      </c>
      <c r="V60" s="203">
        <v>0.24</v>
      </c>
      <c r="W60" s="203">
        <v>0.47</v>
      </c>
      <c r="X60" s="203">
        <v>1.97</v>
      </c>
      <c r="Y60" s="203">
        <v>0</v>
      </c>
      <c r="Z60" s="203">
        <v>2.97</v>
      </c>
      <c r="AA60" s="203">
        <v>0.91</v>
      </c>
      <c r="AB60" s="203">
        <v>0</v>
      </c>
      <c r="AC60" s="203">
        <v>22.89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50.58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289.51</v>
      </c>
      <c r="AP60" s="203">
        <v>0</v>
      </c>
    </row>
    <row r="61" spans="1:42">
      <c r="A61" t="s">
        <v>103</v>
      </c>
      <c r="B61" s="203">
        <v>0</v>
      </c>
      <c r="C61" s="203">
        <v>14.99</v>
      </c>
      <c r="D61" s="203">
        <v>3.69</v>
      </c>
      <c r="E61" s="203">
        <v>0</v>
      </c>
      <c r="F61" s="203">
        <v>23.37</v>
      </c>
      <c r="G61" s="203">
        <v>7.15</v>
      </c>
      <c r="H61" s="203">
        <v>0</v>
      </c>
      <c r="I61" s="203">
        <v>25.51</v>
      </c>
      <c r="J61" s="203">
        <v>0.96</v>
      </c>
      <c r="K61" s="203">
        <v>4.8899999999999997</v>
      </c>
      <c r="L61" s="203">
        <v>63.95</v>
      </c>
      <c r="M61" s="203">
        <v>0</v>
      </c>
      <c r="N61" s="203">
        <v>1.58</v>
      </c>
      <c r="O61" s="203">
        <v>2.23</v>
      </c>
      <c r="P61" s="203">
        <v>0.75</v>
      </c>
      <c r="Q61" s="203">
        <v>0.28999999999999998</v>
      </c>
      <c r="R61" s="203">
        <v>0.56999999999999995</v>
      </c>
      <c r="S61" s="203">
        <v>0.35</v>
      </c>
      <c r="T61" s="203">
        <v>0</v>
      </c>
      <c r="U61" s="203">
        <v>1.54</v>
      </c>
      <c r="V61" s="203">
        <v>0.24</v>
      </c>
      <c r="W61" s="203">
        <v>0.47</v>
      </c>
      <c r="X61" s="203">
        <v>1.97</v>
      </c>
      <c r="Y61" s="203">
        <v>0</v>
      </c>
      <c r="Z61" s="203">
        <v>2.97</v>
      </c>
      <c r="AA61" s="203">
        <v>0.91</v>
      </c>
      <c r="AB61" s="203">
        <v>0</v>
      </c>
      <c r="AC61" s="203">
        <v>22.89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50.79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289.51</v>
      </c>
      <c r="AP61" s="203">
        <v>0</v>
      </c>
    </row>
    <row r="62" spans="1:42">
      <c r="A62" t="s">
        <v>104</v>
      </c>
      <c r="B62" s="203">
        <v>0</v>
      </c>
      <c r="C62" s="203">
        <v>14.99</v>
      </c>
      <c r="D62" s="203">
        <v>3.69</v>
      </c>
      <c r="E62" s="203">
        <v>0</v>
      </c>
      <c r="F62" s="203">
        <v>23.37</v>
      </c>
      <c r="G62" s="203">
        <v>7.15</v>
      </c>
      <c r="H62" s="203">
        <v>0</v>
      </c>
      <c r="I62" s="203">
        <v>25.51</v>
      </c>
      <c r="J62" s="203">
        <v>0.96</v>
      </c>
      <c r="K62" s="203">
        <v>4.8899999999999997</v>
      </c>
      <c r="L62" s="203">
        <v>63.95</v>
      </c>
      <c r="M62" s="203">
        <v>0</v>
      </c>
      <c r="N62" s="203">
        <v>1.58</v>
      </c>
      <c r="O62" s="203">
        <v>2.23</v>
      </c>
      <c r="P62" s="203">
        <v>0.75</v>
      </c>
      <c r="Q62" s="203">
        <v>0.28999999999999998</v>
      </c>
      <c r="R62" s="203">
        <v>0.56999999999999995</v>
      </c>
      <c r="S62" s="203">
        <v>0.35</v>
      </c>
      <c r="T62" s="203">
        <v>0</v>
      </c>
      <c r="U62" s="203">
        <v>1.54</v>
      </c>
      <c r="V62" s="203">
        <v>0.24</v>
      </c>
      <c r="W62" s="203">
        <v>0.47</v>
      </c>
      <c r="X62" s="203">
        <v>1.97</v>
      </c>
      <c r="Y62" s="203">
        <v>0</v>
      </c>
      <c r="Z62" s="203">
        <v>2.97</v>
      </c>
      <c r="AA62" s="203">
        <v>0.91</v>
      </c>
      <c r="AB62" s="203">
        <v>0</v>
      </c>
      <c r="AC62" s="203">
        <v>22.89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50.58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289.51</v>
      </c>
      <c r="AP62" s="203">
        <v>0</v>
      </c>
    </row>
    <row r="63" spans="1:42">
      <c r="A63" t="s">
        <v>105</v>
      </c>
      <c r="B63" s="203">
        <v>0</v>
      </c>
      <c r="C63" s="203">
        <v>14.99</v>
      </c>
      <c r="D63" s="203">
        <v>3.69</v>
      </c>
      <c r="E63" s="203">
        <v>0</v>
      </c>
      <c r="F63" s="203">
        <v>23.37</v>
      </c>
      <c r="G63" s="203">
        <v>7.15</v>
      </c>
      <c r="H63" s="203">
        <v>0</v>
      </c>
      <c r="I63" s="203">
        <v>25.51</v>
      </c>
      <c r="J63" s="203">
        <v>0.96</v>
      </c>
      <c r="K63" s="203">
        <v>34.74</v>
      </c>
      <c r="L63" s="203">
        <v>63.95</v>
      </c>
      <c r="M63" s="203">
        <v>0</v>
      </c>
      <c r="N63" s="203">
        <v>1.58</v>
      </c>
      <c r="O63" s="203">
        <v>2.23</v>
      </c>
      <c r="P63" s="203">
        <v>0.75</v>
      </c>
      <c r="Q63" s="203">
        <v>0.28999999999999998</v>
      </c>
      <c r="R63" s="203">
        <v>0.56999999999999995</v>
      </c>
      <c r="S63" s="203">
        <v>0.35</v>
      </c>
      <c r="T63" s="203">
        <v>0</v>
      </c>
      <c r="U63" s="203">
        <v>1.54</v>
      </c>
      <c r="V63" s="203">
        <v>0.24</v>
      </c>
      <c r="W63" s="203">
        <v>0.47</v>
      </c>
      <c r="X63" s="203">
        <v>1.97</v>
      </c>
      <c r="Y63" s="203">
        <v>0</v>
      </c>
      <c r="Z63" s="203">
        <v>2.97</v>
      </c>
      <c r="AA63" s="203">
        <v>0.91</v>
      </c>
      <c r="AB63" s="203">
        <v>0</v>
      </c>
      <c r="AC63" s="203">
        <v>22.89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50.58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289.51</v>
      </c>
      <c r="AP63" s="203">
        <v>0</v>
      </c>
    </row>
    <row r="64" spans="1:42">
      <c r="A64" t="s">
        <v>106</v>
      </c>
      <c r="B64" s="203">
        <v>0</v>
      </c>
      <c r="C64" s="203">
        <v>14.99</v>
      </c>
      <c r="D64" s="203">
        <v>3.69</v>
      </c>
      <c r="E64" s="203">
        <v>0</v>
      </c>
      <c r="F64" s="203">
        <v>23.37</v>
      </c>
      <c r="G64" s="203">
        <v>7.15</v>
      </c>
      <c r="H64" s="203">
        <v>0</v>
      </c>
      <c r="I64" s="203">
        <v>25.51</v>
      </c>
      <c r="J64" s="203">
        <v>0.96</v>
      </c>
      <c r="K64" s="203">
        <v>4.8899999999999997</v>
      </c>
      <c r="L64" s="203">
        <v>63.95</v>
      </c>
      <c r="M64" s="203">
        <v>0</v>
      </c>
      <c r="N64" s="203">
        <v>1.58</v>
      </c>
      <c r="O64" s="203">
        <v>2.23</v>
      </c>
      <c r="P64" s="203">
        <v>0.75</v>
      </c>
      <c r="Q64" s="203">
        <v>0.28999999999999998</v>
      </c>
      <c r="R64" s="203">
        <v>0.56999999999999995</v>
      </c>
      <c r="S64" s="203">
        <v>0.35</v>
      </c>
      <c r="T64" s="203">
        <v>0</v>
      </c>
      <c r="U64" s="203">
        <v>1.54</v>
      </c>
      <c r="V64" s="203">
        <v>0.24</v>
      </c>
      <c r="W64" s="203">
        <v>0.47</v>
      </c>
      <c r="X64" s="203">
        <v>1.97</v>
      </c>
      <c r="Y64" s="203">
        <v>0</v>
      </c>
      <c r="Z64" s="203">
        <v>2.97</v>
      </c>
      <c r="AA64" s="203">
        <v>0.91</v>
      </c>
      <c r="AB64" s="203">
        <v>0</v>
      </c>
      <c r="AC64" s="203">
        <v>22.89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50.58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289.51</v>
      </c>
      <c r="AP64" s="203">
        <v>0</v>
      </c>
    </row>
    <row r="65" spans="1:42">
      <c r="A65" t="s">
        <v>107</v>
      </c>
      <c r="B65" s="203">
        <v>0</v>
      </c>
      <c r="C65" s="203">
        <v>14.99</v>
      </c>
      <c r="D65" s="203">
        <v>3.69</v>
      </c>
      <c r="E65" s="203">
        <v>0</v>
      </c>
      <c r="F65" s="203">
        <v>23.37</v>
      </c>
      <c r="G65" s="203">
        <v>7.15</v>
      </c>
      <c r="H65" s="203">
        <v>0</v>
      </c>
      <c r="I65" s="203">
        <v>25.51</v>
      </c>
      <c r="J65" s="203">
        <v>0.96</v>
      </c>
      <c r="K65" s="203">
        <v>4.8899999999999997</v>
      </c>
      <c r="L65" s="203">
        <v>63.95</v>
      </c>
      <c r="M65" s="203">
        <v>0</v>
      </c>
      <c r="N65" s="203">
        <v>1.58</v>
      </c>
      <c r="O65" s="203">
        <v>2.23</v>
      </c>
      <c r="P65" s="203">
        <v>0.75</v>
      </c>
      <c r="Q65" s="203">
        <v>0.28999999999999998</v>
      </c>
      <c r="R65" s="203">
        <v>0.56999999999999995</v>
      </c>
      <c r="S65" s="203">
        <v>0.35</v>
      </c>
      <c r="T65" s="203">
        <v>0</v>
      </c>
      <c r="U65" s="203">
        <v>1.54</v>
      </c>
      <c r="V65" s="203">
        <v>0.24</v>
      </c>
      <c r="W65" s="203">
        <v>0.47</v>
      </c>
      <c r="X65" s="203">
        <v>1.97</v>
      </c>
      <c r="Y65" s="203">
        <v>0</v>
      </c>
      <c r="Z65" s="203">
        <v>2.97</v>
      </c>
      <c r="AA65" s="203">
        <v>0.91</v>
      </c>
      <c r="AB65" s="203">
        <v>0</v>
      </c>
      <c r="AC65" s="203">
        <v>23.89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50.58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289.51</v>
      </c>
      <c r="AP65" s="203">
        <v>0</v>
      </c>
    </row>
    <row r="66" spans="1:42">
      <c r="A66" t="s">
        <v>108</v>
      </c>
      <c r="B66" s="203">
        <v>0</v>
      </c>
      <c r="C66" s="203">
        <v>14.99</v>
      </c>
      <c r="D66" s="203">
        <v>3.69</v>
      </c>
      <c r="E66" s="203">
        <v>0</v>
      </c>
      <c r="F66" s="203">
        <v>23.37</v>
      </c>
      <c r="G66" s="203">
        <v>7.15</v>
      </c>
      <c r="H66" s="203">
        <v>0</v>
      </c>
      <c r="I66" s="203">
        <v>25.51</v>
      </c>
      <c r="J66" s="203">
        <v>0.96</v>
      </c>
      <c r="K66" s="203">
        <v>25.05</v>
      </c>
      <c r="L66" s="203">
        <v>63.95</v>
      </c>
      <c r="M66" s="203">
        <v>0</v>
      </c>
      <c r="N66" s="203">
        <v>1.58</v>
      </c>
      <c r="O66" s="203">
        <v>2.23</v>
      </c>
      <c r="P66" s="203">
        <v>0.75</v>
      </c>
      <c r="Q66" s="203">
        <v>0.28999999999999998</v>
      </c>
      <c r="R66" s="203">
        <v>0.56999999999999995</v>
      </c>
      <c r="S66" s="203">
        <v>0.35</v>
      </c>
      <c r="T66" s="203">
        <v>0</v>
      </c>
      <c r="U66" s="203">
        <v>1.54</v>
      </c>
      <c r="V66" s="203">
        <v>0.24</v>
      </c>
      <c r="W66" s="203">
        <v>0.47</v>
      </c>
      <c r="X66" s="203">
        <v>1.97</v>
      </c>
      <c r="Y66" s="203">
        <v>0</v>
      </c>
      <c r="Z66" s="203">
        <v>2.97</v>
      </c>
      <c r="AA66" s="203">
        <v>0.91</v>
      </c>
      <c r="AB66" s="203">
        <v>0</v>
      </c>
      <c r="AC66" s="203">
        <v>23.89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50.58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289.51</v>
      </c>
      <c r="AP66" s="203">
        <v>0</v>
      </c>
    </row>
    <row r="67" spans="1:42">
      <c r="A67" t="s">
        <v>109</v>
      </c>
      <c r="B67" s="203">
        <v>0</v>
      </c>
      <c r="C67" s="203">
        <v>14.99</v>
      </c>
      <c r="D67" s="203">
        <v>3.69</v>
      </c>
      <c r="E67" s="203">
        <v>0</v>
      </c>
      <c r="F67" s="203">
        <v>23.37</v>
      </c>
      <c r="G67" s="203">
        <v>7.15</v>
      </c>
      <c r="H67" s="203">
        <v>0</v>
      </c>
      <c r="I67" s="203">
        <v>25.51</v>
      </c>
      <c r="J67" s="203">
        <v>0.96</v>
      </c>
      <c r="K67" s="203">
        <v>54.14</v>
      </c>
      <c r="L67" s="203">
        <v>63.95</v>
      </c>
      <c r="M67" s="203">
        <v>0</v>
      </c>
      <c r="N67" s="203">
        <v>1.58</v>
      </c>
      <c r="O67" s="203">
        <v>2.23</v>
      </c>
      <c r="P67" s="203">
        <v>0.75</v>
      </c>
      <c r="Q67" s="203">
        <v>0.28999999999999998</v>
      </c>
      <c r="R67" s="203">
        <v>0.56999999999999995</v>
      </c>
      <c r="S67" s="203">
        <v>0.35</v>
      </c>
      <c r="T67" s="203">
        <v>0</v>
      </c>
      <c r="U67" s="203">
        <v>1.54</v>
      </c>
      <c r="V67" s="203">
        <v>0.24</v>
      </c>
      <c r="W67" s="203">
        <v>0.47</v>
      </c>
      <c r="X67" s="203">
        <v>1.97</v>
      </c>
      <c r="Y67" s="203">
        <v>0</v>
      </c>
      <c r="Z67" s="203">
        <v>2.97</v>
      </c>
      <c r="AA67" s="203">
        <v>0.91</v>
      </c>
      <c r="AB67" s="203">
        <v>0</v>
      </c>
      <c r="AC67" s="203">
        <v>23.89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50.79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289.51</v>
      </c>
      <c r="AP67" s="203">
        <v>0</v>
      </c>
    </row>
    <row r="68" spans="1:42">
      <c r="A68" t="s">
        <v>110</v>
      </c>
      <c r="B68" s="203">
        <v>0</v>
      </c>
      <c r="C68" s="203">
        <v>14.99</v>
      </c>
      <c r="D68" s="203">
        <v>3.69</v>
      </c>
      <c r="E68" s="203">
        <v>0</v>
      </c>
      <c r="F68" s="203">
        <v>23.37</v>
      </c>
      <c r="G68" s="203">
        <v>7.15</v>
      </c>
      <c r="H68" s="203">
        <v>0</v>
      </c>
      <c r="I68" s="203">
        <v>25.51</v>
      </c>
      <c r="J68" s="203">
        <v>0.96</v>
      </c>
      <c r="K68" s="203">
        <v>4.8899999999999997</v>
      </c>
      <c r="L68" s="203">
        <v>63.95</v>
      </c>
      <c r="M68" s="203">
        <v>0</v>
      </c>
      <c r="N68" s="203">
        <v>1.58</v>
      </c>
      <c r="O68" s="203">
        <v>2.23</v>
      </c>
      <c r="P68" s="203">
        <v>0.75</v>
      </c>
      <c r="Q68" s="203">
        <v>0.28999999999999998</v>
      </c>
      <c r="R68" s="203">
        <v>0.56999999999999995</v>
      </c>
      <c r="S68" s="203">
        <v>0.35</v>
      </c>
      <c r="T68" s="203">
        <v>0</v>
      </c>
      <c r="U68" s="203">
        <v>1.54</v>
      </c>
      <c r="V68" s="203">
        <v>0.24</v>
      </c>
      <c r="W68" s="203">
        <v>0.47</v>
      </c>
      <c r="X68" s="203">
        <v>1.97</v>
      </c>
      <c r="Y68" s="203">
        <v>0</v>
      </c>
      <c r="Z68" s="203">
        <v>2.97</v>
      </c>
      <c r="AA68" s="203">
        <v>0.91</v>
      </c>
      <c r="AB68" s="203">
        <v>0</v>
      </c>
      <c r="AC68" s="203">
        <v>23.89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50.58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289.51</v>
      </c>
      <c r="AP68" s="203">
        <v>0</v>
      </c>
    </row>
    <row r="69" spans="1:42">
      <c r="A69" t="s">
        <v>111</v>
      </c>
      <c r="B69" s="203">
        <v>0</v>
      </c>
      <c r="C69" s="203">
        <v>14.99</v>
      </c>
      <c r="D69" s="203">
        <v>3.69</v>
      </c>
      <c r="E69" s="203">
        <v>0</v>
      </c>
      <c r="F69" s="203">
        <v>23.37</v>
      </c>
      <c r="G69" s="203">
        <v>7.15</v>
      </c>
      <c r="H69" s="203">
        <v>0</v>
      </c>
      <c r="I69" s="203">
        <v>25.51</v>
      </c>
      <c r="J69" s="203">
        <v>0.96</v>
      </c>
      <c r="K69" s="203">
        <v>4.8899999999999997</v>
      </c>
      <c r="L69" s="203">
        <v>63.95</v>
      </c>
      <c r="M69" s="203">
        <v>0</v>
      </c>
      <c r="N69" s="203">
        <v>1.58</v>
      </c>
      <c r="O69" s="203">
        <v>2.23</v>
      </c>
      <c r="P69" s="203">
        <v>0.75</v>
      </c>
      <c r="Q69" s="203">
        <v>0.28999999999999998</v>
      </c>
      <c r="R69" s="203">
        <v>0.56999999999999995</v>
      </c>
      <c r="S69" s="203">
        <v>0.35</v>
      </c>
      <c r="T69" s="203">
        <v>0</v>
      </c>
      <c r="U69" s="203">
        <v>1.54</v>
      </c>
      <c r="V69" s="203">
        <v>0.24</v>
      </c>
      <c r="W69" s="203">
        <v>0.47</v>
      </c>
      <c r="X69" s="203">
        <v>1.97</v>
      </c>
      <c r="Y69" s="203">
        <v>0</v>
      </c>
      <c r="Z69" s="203">
        <v>2.97</v>
      </c>
      <c r="AA69" s="203">
        <v>0.91</v>
      </c>
      <c r="AB69" s="203">
        <v>0</v>
      </c>
      <c r="AC69" s="203">
        <v>23.89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50.58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289.51</v>
      </c>
      <c r="AP69" s="203">
        <v>0</v>
      </c>
    </row>
    <row r="70" spans="1:42">
      <c r="A70" t="s">
        <v>112</v>
      </c>
      <c r="B70" s="203">
        <v>0</v>
      </c>
      <c r="C70" s="203">
        <v>14.99</v>
      </c>
      <c r="D70" s="203">
        <v>3.69</v>
      </c>
      <c r="E70" s="203">
        <v>0</v>
      </c>
      <c r="F70" s="203">
        <v>23.37</v>
      </c>
      <c r="G70" s="203">
        <v>7.15</v>
      </c>
      <c r="H70" s="203">
        <v>0</v>
      </c>
      <c r="I70" s="203">
        <v>25.51</v>
      </c>
      <c r="J70" s="203">
        <v>0.96</v>
      </c>
      <c r="K70" s="203">
        <v>37.65</v>
      </c>
      <c r="L70" s="203">
        <v>63.95</v>
      </c>
      <c r="M70" s="203">
        <v>0</v>
      </c>
      <c r="N70" s="203">
        <v>1.58</v>
      </c>
      <c r="O70" s="203">
        <v>2.23</v>
      </c>
      <c r="P70" s="203">
        <v>0.75</v>
      </c>
      <c r="Q70" s="203">
        <v>0.28999999999999998</v>
      </c>
      <c r="R70" s="203">
        <v>0.56999999999999995</v>
      </c>
      <c r="S70" s="203">
        <v>0.35</v>
      </c>
      <c r="T70" s="203">
        <v>0</v>
      </c>
      <c r="U70" s="203">
        <v>1.54</v>
      </c>
      <c r="V70" s="203">
        <v>0.24</v>
      </c>
      <c r="W70" s="203">
        <v>0.47</v>
      </c>
      <c r="X70" s="203">
        <v>1.97</v>
      </c>
      <c r="Y70" s="203">
        <v>0</v>
      </c>
      <c r="Z70" s="203">
        <v>2.97</v>
      </c>
      <c r="AA70" s="203">
        <v>0.91</v>
      </c>
      <c r="AB70" s="203">
        <v>0</v>
      </c>
      <c r="AC70" s="203">
        <v>23.89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50.58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289.51</v>
      </c>
      <c r="AP70" s="203">
        <v>0</v>
      </c>
    </row>
    <row r="71" spans="1:42">
      <c r="A71" t="s">
        <v>113</v>
      </c>
      <c r="B71" s="203">
        <v>0</v>
      </c>
      <c r="C71" s="203">
        <v>14.99</v>
      </c>
      <c r="D71" s="203">
        <v>3.69</v>
      </c>
      <c r="E71" s="203">
        <v>0</v>
      </c>
      <c r="F71" s="203">
        <v>23.37</v>
      </c>
      <c r="G71" s="203">
        <v>7.15</v>
      </c>
      <c r="H71" s="203">
        <v>0</v>
      </c>
      <c r="I71" s="203">
        <v>25.51</v>
      </c>
      <c r="J71" s="203">
        <v>0.96</v>
      </c>
      <c r="K71" s="203">
        <v>4.8899999999999997</v>
      </c>
      <c r="L71" s="203">
        <v>63.95</v>
      </c>
      <c r="M71" s="203">
        <v>0</v>
      </c>
      <c r="N71" s="203">
        <v>1.58</v>
      </c>
      <c r="O71" s="203">
        <v>2.23</v>
      </c>
      <c r="P71" s="203">
        <v>0.75</v>
      </c>
      <c r="Q71" s="203">
        <v>0.28999999999999998</v>
      </c>
      <c r="R71" s="203">
        <v>0.56999999999999995</v>
      </c>
      <c r="S71" s="203">
        <v>0.35</v>
      </c>
      <c r="T71" s="203">
        <v>0</v>
      </c>
      <c r="U71" s="203">
        <v>1.54</v>
      </c>
      <c r="V71" s="203">
        <v>0.24</v>
      </c>
      <c r="W71" s="203">
        <v>0.47</v>
      </c>
      <c r="X71" s="203">
        <v>1.97</v>
      </c>
      <c r="Y71" s="203">
        <v>0</v>
      </c>
      <c r="Z71" s="203">
        <v>2.97</v>
      </c>
      <c r="AA71" s="203">
        <v>0.91</v>
      </c>
      <c r="AB71" s="203">
        <v>0</v>
      </c>
      <c r="AC71" s="203">
        <v>23.89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50.58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289.51</v>
      </c>
      <c r="AP71" s="203">
        <v>0</v>
      </c>
    </row>
    <row r="72" spans="1:42">
      <c r="A72" t="s">
        <v>114</v>
      </c>
      <c r="B72" s="203">
        <v>0</v>
      </c>
      <c r="C72" s="203">
        <v>14.99</v>
      </c>
      <c r="D72" s="203">
        <v>3.69</v>
      </c>
      <c r="E72" s="203">
        <v>0</v>
      </c>
      <c r="F72" s="203">
        <v>23.37</v>
      </c>
      <c r="G72" s="203">
        <v>7.15</v>
      </c>
      <c r="H72" s="203">
        <v>0</v>
      </c>
      <c r="I72" s="203">
        <v>25.51</v>
      </c>
      <c r="J72" s="203">
        <v>0.96</v>
      </c>
      <c r="K72" s="203">
        <v>4.8899999999999997</v>
      </c>
      <c r="L72" s="203">
        <v>63.95</v>
      </c>
      <c r="M72" s="203">
        <v>0</v>
      </c>
      <c r="N72" s="203">
        <v>1.58</v>
      </c>
      <c r="O72" s="203">
        <v>2.23</v>
      </c>
      <c r="P72" s="203">
        <v>0.75</v>
      </c>
      <c r="Q72" s="203">
        <v>0.28999999999999998</v>
      </c>
      <c r="R72" s="203">
        <v>0.56999999999999995</v>
      </c>
      <c r="S72" s="203">
        <v>0.35</v>
      </c>
      <c r="T72" s="203">
        <v>0</v>
      </c>
      <c r="U72" s="203">
        <v>1.54</v>
      </c>
      <c r="V72" s="203">
        <v>0.24</v>
      </c>
      <c r="W72" s="203">
        <v>0.47</v>
      </c>
      <c r="X72" s="203">
        <v>1.97</v>
      </c>
      <c r="Y72" s="203">
        <v>0</v>
      </c>
      <c r="Z72" s="203">
        <v>2.97</v>
      </c>
      <c r="AA72" s="203">
        <v>0.91</v>
      </c>
      <c r="AB72" s="203">
        <v>0</v>
      </c>
      <c r="AC72" s="203">
        <v>23.89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50.58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289.51</v>
      </c>
      <c r="AP72" s="203">
        <v>0</v>
      </c>
    </row>
    <row r="73" spans="1:42">
      <c r="A73" t="s">
        <v>115</v>
      </c>
      <c r="B73" s="203">
        <v>0</v>
      </c>
      <c r="C73" s="203">
        <v>14.99</v>
      </c>
      <c r="D73" s="203">
        <v>3.69</v>
      </c>
      <c r="E73" s="203">
        <v>0</v>
      </c>
      <c r="F73" s="203">
        <v>23.37</v>
      </c>
      <c r="G73" s="203">
        <v>7.15</v>
      </c>
      <c r="H73" s="203">
        <v>0</v>
      </c>
      <c r="I73" s="203">
        <v>25.51</v>
      </c>
      <c r="J73" s="203">
        <v>0.96</v>
      </c>
      <c r="K73" s="203">
        <v>4.8899999999999997</v>
      </c>
      <c r="L73" s="203">
        <v>63.95</v>
      </c>
      <c r="M73" s="203">
        <v>0</v>
      </c>
      <c r="N73" s="203">
        <v>1.58</v>
      </c>
      <c r="O73" s="203">
        <v>2.23</v>
      </c>
      <c r="P73" s="203">
        <v>0.75</v>
      </c>
      <c r="Q73" s="203">
        <v>0.28999999999999998</v>
      </c>
      <c r="R73" s="203">
        <v>0.56999999999999995</v>
      </c>
      <c r="S73" s="203">
        <v>0.35</v>
      </c>
      <c r="T73" s="203">
        <v>0</v>
      </c>
      <c r="U73" s="203">
        <v>1.56</v>
      </c>
      <c r="V73" s="203">
        <v>0.24</v>
      </c>
      <c r="W73" s="203">
        <v>0.47</v>
      </c>
      <c r="X73" s="203">
        <v>1.97</v>
      </c>
      <c r="Y73" s="203">
        <v>0</v>
      </c>
      <c r="Z73" s="203">
        <v>2.97</v>
      </c>
      <c r="AA73" s="203">
        <v>0.91</v>
      </c>
      <c r="AB73" s="203">
        <v>0</v>
      </c>
      <c r="AC73" s="203">
        <v>23.89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50.79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289.51</v>
      </c>
      <c r="AP73" s="203">
        <v>0</v>
      </c>
    </row>
    <row r="74" spans="1:42">
      <c r="A74" t="s">
        <v>116</v>
      </c>
      <c r="B74" s="203">
        <v>0</v>
      </c>
      <c r="C74" s="203">
        <v>14.99</v>
      </c>
      <c r="D74" s="203">
        <v>3.69</v>
      </c>
      <c r="E74" s="203">
        <v>0</v>
      </c>
      <c r="F74" s="203">
        <v>23.37</v>
      </c>
      <c r="G74" s="203">
        <v>7.15</v>
      </c>
      <c r="H74" s="203">
        <v>0</v>
      </c>
      <c r="I74" s="203">
        <v>25.51</v>
      </c>
      <c r="J74" s="203">
        <v>0.96</v>
      </c>
      <c r="K74" s="203">
        <v>4.8899999999999997</v>
      </c>
      <c r="L74" s="203">
        <v>63.95</v>
      </c>
      <c r="M74" s="203">
        <v>0</v>
      </c>
      <c r="N74" s="203">
        <v>1.58</v>
      </c>
      <c r="O74" s="203">
        <v>2.23</v>
      </c>
      <c r="P74" s="203">
        <v>0.75</v>
      </c>
      <c r="Q74" s="203">
        <v>0.28999999999999998</v>
      </c>
      <c r="R74" s="203">
        <v>0.56999999999999995</v>
      </c>
      <c r="S74" s="203">
        <v>0.35</v>
      </c>
      <c r="T74" s="203">
        <v>0</v>
      </c>
      <c r="U74" s="203">
        <v>1.56</v>
      </c>
      <c r="V74" s="203">
        <v>0.24</v>
      </c>
      <c r="W74" s="203">
        <v>0.47</v>
      </c>
      <c r="X74" s="203">
        <v>1.97</v>
      </c>
      <c r="Y74" s="203">
        <v>0</v>
      </c>
      <c r="Z74" s="203">
        <v>2.97</v>
      </c>
      <c r="AA74" s="203">
        <v>0.91</v>
      </c>
      <c r="AB74" s="203">
        <v>0</v>
      </c>
      <c r="AC74" s="203">
        <v>23.89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50.58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289.51</v>
      </c>
      <c r="AP74" s="203">
        <v>0</v>
      </c>
    </row>
    <row r="75" spans="1:42">
      <c r="A75" t="s">
        <v>117</v>
      </c>
      <c r="B75" s="203">
        <v>0</v>
      </c>
      <c r="C75" s="203">
        <v>14.99</v>
      </c>
      <c r="D75" s="203">
        <v>3.69</v>
      </c>
      <c r="E75" s="203">
        <v>0</v>
      </c>
      <c r="F75" s="203">
        <v>23.37</v>
      </c>
      <c r="G75" s="203">
        <v>7.15</v>
      </c>
      <c r="H75" s="203">
        <v>0</v>
      </c>
      <c r="I75" s="203">
        <v>25.51</v>
      </c>
      <c r="J75" s="203">
        <v>0.96</v>
      </c>
      <c r="K75" s="203">
        <v>4.8899999999999997</v>
      </c>
      <c r="L75" s="203">
        <v>63.95</v>
      </c>
      <c r="M75" s="203">
        <v>0</v>
      </c>
      <c r="N75" s="203">
        <v>1.58</v>
      </c>
      <c r="O75" s="203">
        <v>2.23</v>
      </c>
      <c r="P75" s="203">
        <v>0.75</v>
      </c>
      <c r="Q75" s="203">
        <v>0.28999999999999998</v>
      </c>
      <c r="R75" s="203">
        <v>0.56999999999999995</v>
      </c>
      <c r="S75" s="203">
        <v>0.35</v>
      </c>
      <c r="T75" s="203">
        <v>0</v>
      </c>
      <c r="U75" s="203">
        <v>1.56</v>
      </c>
      <c r="V75" s="203">
        <v>0.24</v>
      </c>
      <c r="W75" s="203">
        <v>0.47</v>
      </c>
      <c r="X75" s="203">
        <v>1.97</v>
      </c>
      <c r="Y75" s="203">
        <v>0</v>
      </c>
      <c r="Z75" s="203">
        <v>3.3</v>
      </c>
      <c r="AA75" s="203">
        <v>0.91</v>
      </c>
      <c r="AB75" s="203">
        <v>0</v>
      </c>
      <c r="AC75" s="203">
        <v>23.89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49.17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295.74</v>
      </c>
      <c r="AP75" s="203">
        <v>0</v>
      </c>
    </row>
    <row r="76" spans="1:42">
      <c r="A76" t="s">
        <v>118</v>
      </c>
      <c r="B76" s="203">
        <v>0</v>
      </c>
      <c r="C76" s="203">
        <v>14.99</v>
      </c>
      <c r="D76" s="203">
        <v>3.69</v>
      </c>
      <c r="E76" s="203">
        <v>0</v>
      </c>
      <c r="F76" s="203">
        <v>23.37</v>
      </c>
      <c r="G76" s="203">
        <v>7.15</v>
      </c>
      <c r="H76" s="203">
        <v>0</v>
      </c>
      <c r="I76" s="203">
        <v>25.51</v>
      </c>
      <c r="J76" s="203">
        <v>0.96</v>
      </c>
      <c r="K76" s="203">
        <v>4.8899999999999997</v>
      </c>
      <c r="L76" s="203">
        <v>63.95</v>
      </c>
      <c r="M76" s="203">
        <v>0</v>
      </c>
      <c r="N76" s="203">
        <v>1.58</v>
      </c>
      <c r="O76" s="203">
        <v>2.23</v>
      </c>
      <c r="P76" s="203">
        <v>0.75</v>
      </c>
      <c r="Q76" s="203">
        <v>0.28999999999999998</v>
      </c>
      <c r="R76" s="203">
        <v>0.56999999999999995</v>
      </c>
      <c r="S76" s="203">
        <v>0.35</v>
      </c>
      <c r="T76" s="203">
        <v>0</v>
      </c>
      <c r="U76" s="203">
        <v>1.56</v>
      </c>
      <c r="V76" s="203">
        <v>0.24</v>
      </c>
      <c r="W76" s="203">
        <v>0.47</v>
      </c>
      <c r="X76" s="203">
        <v>1.97</v>
      </c>
      <c r="Y76" s="203">
        <v>0</v>
      </c>
      <c r="Z76" s="203">
        <v>3.3</v>
      </c>
      <c r="AA76" s="203">
        <v>0.91</v>
      </c>
      <c r="AB76" s="203">
        <v>0</v>
      </c>
      <c r="AC76" s="203">
        <v>23.89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49.17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295.74</v>
      </c>
      <c r="AP76" s="203">
        <v>0</v>
      </c>
    </row>
    <row r="77" spans="1:42">
      <c r="A77" t="s">
        <v>119</v>
      </c>
      <c r="B77" s="203">
        <v>0</v>
      </c>
      <c r="C77" s="203">
        <v>14.99</v>
      </c>
      <c r="D77" s="203">
        <v>3.69</v>
      </c>
      <c r="E77" s="203">
        <v>0</v>
      </c>
      <c r="F77" s="203">
        <v>23.37</v>
      </c>
      <c r="G77" s="203">
        <v>7.15</v>
      </c>
      <c r="H77" s="203">
        <v>0</v>
      </c>
      <c r="I77" s="203">
        <v>25.51</v>
      </c>
      <c r="J77" s="203">
        <v>0.96</v>
      </c>
      <c r="K77" s="203">
        <v>4.8899999999999997</v>
      </c>
      <c r="L77" s="203">
        <v>63.95</v>
      </c>
      <c r="M77" s="203">
        <v>0</v>
      </c>
      <c r="N77" s="203">
        <v>1.58</v>
      </c>
      <c r="O77" s="203">
        <v>2.23</v>
      </c>
      <c r="P77" s="203">
        <v>0.75</v>
      </c>
      <c r="Q77" s="203">
        <v>0.28999999999999998</v>
      </c>
      <c r="R77" s="203">
        <v>0.56999999999999995</v>
      </c>
      <c r="S77" s="203">
        <v>0.35</v>
      </c>
      <c r="T77" s="203">
        <v>0</v>
      </c>
      <c r="U77" s="203">
        <v>1.56</v>
      </c>
      <c r="V77" s="203">
        <v>0.24</v>
      </c>
      <c r="W77" s="203">
        <v>0.47</v>
      </c>
      <c r="X77" s="203">
        <v>1.97</v>
      </c>
      <c r="Y77" s="203">
        <v>0</v>
      </c>
      <c r="Z77" s="203">
        <v>3.3</v>
      </c>
      <c r="AA77" s="203">
        <v>0.91</v>
      </c>
      <c r="AB77" s="203">
        <v>0</v>
      </c>
      <c r="AC77" s="203">
        <v>23.89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49.17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295.74</v>
      </c>
      <c r="AP77" s="203">
        <v>0</v>
      </c>
    </row>
    <row r="78" spans="1:42">
      <c r="A78" t="s">
        <v>120</v>
      </c>
      <c r="B78" s="203">
        <v>0</v>
      </c>
      <c r="C78" s="203">
        <v>14.99</v>
      </c>
      <c r="D78" s="203">
        <v>3.69</v>
      </c>
      <c r="E78" s="203">
        <v>0</v>
      </c>
      <c r="F78" s="203">
        <v>23.37</v>
      </c>
      <c r="G78" s="203">
        <v>7.15</v>
      </c>
      <c r="H78" s="203">
        <v>0</v>
      </c>
      <c r="I78" s="203">
        <v>25.51</v>
      </c>
      <c r="J78" s="203">
        <v>0.96</v>
      </c>
      <c r="K78" s="203">
        <v>4.8899999999999997</v>
      </c>
      <c r="L78" s="203">
        <v>63.95</v>
      </c>
      <c r="M78" s="203">
        <v>0</v>
      </c>
      <c r="N78" s="203">
        <v>1.58</v>
      </c>
      <c r="O78" s="203">
        <v>2.23</v>
      </c>
      <c r="P78" s="203">
        <v>0.75</v>
      </c>
      <c r="Q78" s="203">
        <v>0.28999999999999998</v>
      </c>
      <c r="R78" s="203">
        <v>0.56999999999999995</v>
      </c>
      <c r="S78" s="203">
        <v>0.35</v>
      </c>
      <c r="T78" s="203">
        <v>0</v>
      </c>
      <c r="U78" s="203">
        <v>1.56</v>
      </c>
      <c r="V78" s="203">
        <v>0.24</v>
      </c>
      <c r="W78" s="203">
        <v>0.47</v>
      </c>
      <c r="X78" s="203">
        <v>1.97</v>
      </c>
      <c r="Y78" s="203">
        <v>0</v>
      </c>
      <c r="Z78" s="203">
        <v>3.3</v>
      </c>
      <c r="AA78" s="203">
        <v>0.91</v>
      </c>
      <c r="AB78" s="203">
        <v>0</v>
      </c>
      <c r="AC78" s="203">
        <v>23.89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49.17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295.74</v>
      </c>
      <c r="AP78" s="203">
        <v>0</v>
      </c>
    </row>
    <row r="79" spans="1:42">
      <c r="A79" t="s">
        <v>121</v>
      </c>
      <c r="B79" s="203">
        <v>0</v>
      </c>
      <c r="C79" s="203">
        <v>14.99</v>
      </c>
      <c r="D79" s="203">
        <v>3.69</v>
      </c>
      <c r="E79" s="203">
        <v>0</v>
      </c>
      <c r="F79" s="203">
        <v>23.37</v>
      </c>
      <c r="G79" s="203">
        <v>7.15</v>
      </c>
      <c r="H79" s="203">
        <v>0</v>
      </c>
      <c r="I79" s="203">
        <v>25.51</v>
      </c>
      <c r="J79" s="203">
        <v>0.96</v>
      </c>
      <c r="K79" s="203">
        <v>4.8899999999999997</v>
      </c>
      <c r="L79" s="203">
        <v>63.95</v>
      </c>
      <c r="M79" s="203">
        <v>0</v>
      </c>
      <c r="N79" s="203">
        <v>1.58</v>
      </c>
      <c r="O79" s="203">
        <v>2.23</v>
      </c>
      <c r="P79" s="203">
        <v>0.75</v>
      </c>
      <c r="Q79" s="203">
        <v>0.28999999999999998</v>
      </c>
      <c r="R79" s="203">
        <v>0.56999999999999995</v>
      </c>
      <c r="S79" s="203">
        <v>0.35</v>
      </c>
      <c r="T79" s="203">
        <v>0</v>
      </c>
      <c r="U79" s="203">
        <v>1.56</v>
      </c>
      <c r="V79" s="203">
        <v>0.24</v>
      </c>
      <c r="W79" s="203">
        <v>0.47</v>
      </c>
      <c r="X79" s="203">
        <v>1.97</v>
      </c>
      <c r="Y79" s="203">
        <v>0</v>
      </c>
      <c r="Z79" s="203">
        <v>3.3</v>
      </c>
      <c r="AA79" s="203">
        <v>0.91</v>
      </c>
      <c r="AB79" s="203">
        <v>0</v>
      </c>
      <c r="AC79" s="203">
        <v>23.89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49.58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295.74</v>
      </c>
      <c r="AP79" s="203">
        <v>0</v>
      </c>
    </row>
    <row r="80" spans="1:42">
      <c r="A80" t="s">
        <v>122</v>
      </c>
      <c r="B80" s="203">
        <v>0</v>
      </c>
      <c r="C80" s="203">
        <v>14.99</v>
      </c>
      <c r="D80" s="203">
        <v>3.69</v>
      </c>
      <c r="E80" s="203">
        <v>0</v>
      </c>
      <c r="F80" s="203">
        <v>23.37</v>
      </c>
      <c r="G80" s="203">
        <v>7.15</v>
      </c>
      <c r="H80" s="203">
        <v>0</v>
      </c>
      <c r="I80" s="203">
        <v>25.51</v>
      </c>
      <c r="J80" s="203">
        <v>0.96</v>
      </c>
      <c r="K80" s="203">
        <v>4.8899999999999997</v>
      </c>
      <c r="L80" s="203">
        <v>3.86</v>
      </c>
      <c r="M80" s="203">
        <v>0</v>
      </c>
      <c r="N80" s="203">
        <v>1.58</v>
      </c>
      <c r="O80" s="203">
        <v>2.23</v>
      </c>
      <c r="P80" s="203">
        <v>0.75</v>
      </c>
      <c r="Q80" s="203">
        <v>0.28999999999999998</v>
      </c>
      <c r="R80" s="203">
        <v>0.56999999999999995</v>
      </c>
      <c r="S80" s="203">
        <v>0.35</v>
      </c>
      <c r="T80" s="203">
        <v>0</v>
      </c>
      <c r="U80" s="203">
        <v>1.56</v>
      </c>
      <c r="V80" s="203">
        <v>0.24</v>
      </c>
      <c r="W80" s="203">
        <v>0.47</v>
      </c>
      <c r="X80" s="203">
        <v>1.97</v>
      </c>
      <c r="Y80" s="203">
        <v>0</v>
      </c>
      <c r="Z80" s="203">
        <v>3.3</v>
      </c>
      <c r="AA80" s="203">
        <v>0.91</v>
      </c>
      <c r="AB80" s="203">
        <v>0</v>
      </c>
      <c r="AC80" s="203">
        <v>21.97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49.17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295.74</v>
      </c>
      <c r="AP80" s="203">
        <v>0</v>
      </c>
    </row>
    <row r="81" spans="1:42">
      <c r="A81" t="s">
        <v>123</v>
      </c>
      <c r="B81" s="203">
        <v>0</v>
      </c>
      <c r="C81" s="203">
        <v>14.99</v>
      </c>
      <c r="D81" s="203">
        <v>3.69</v>
      </c>
      <c r="E81" s="203">
        <v>0</v>
      </c>
      <c r="F81" s="203">
        <v>23.37</v>
      </c>
      <c r="G81" s="203">
        <v>7.15</v>
      </c>
      <c r="H81" s="203">
        <v>0</v>
      </c>
      <c r="I81" s="203">
        <v>25.51</v>
      </c>
      <c r="J81" s="203">
        <v>0.96</v>
      </c>
      <c r="K81" s="203">
        <v>4.8899999999999997</v>
      </c>
      <c r="L81" s="203">
        <v>3.86</v>
      </c>
      <c r="M81" s="203">
        <v>0</v>
      </c>
      <c r="N81" s="203">
        <v>1.58</v>
      </c>
      <c r="O81" s="203">
        <v>2.23</v>
      </c>
      <c r="P81" s="203">
        <v>0.75</v>
      </c>
      <c r="Q81" s="203">
        <v>0.28999999999999998</v>
      </c>
      <c r="R81" s="203">
        <v>0.56999999999999995</v>
      </c>
      <c r="S81" s="203">
        <v>0.35</v>
      </c>
      <c r="T81" s="203">
        <v>0</v>
      </c>
      <c r="U81" s="203">
        <v>1.56</v>
      </c>
      <c r="V81" s="203">
        <v>0.24</v>
      </c>
      <c r="W81" s="203">
        <v>0.47</v>
      </c>
      <c r="X81" s="203">
        <v>1.97</v>
      </c>
      <c r="Y81" s="203">
        <v>0</v>
      </c>
      <c r="Z81" s="203">
        <v>3.3</v>
      </c>
      <c r="AA81" s="203">
        <v>0.91</v>
      </c>
      <c r="AB81" s="203">
        <v>0</v>
      </c>
      <c r="AC81" s="203">
        <v>21.97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49.17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295.74</v>
      </c>
      <c r="AP81" s="203">
        <v>0</v>
      </c>
    </row>
    <row r="82" spans="1:42">
      <c r="A82" t="s">
        <v>124</v>
      </c>
      <c r="B82" s="203">
        <v>0</v>
      </c>
      <c r="C82" s="203">
        <v>14.99</v>
      </c>
      <c r="D82" s="203">
        <v>3.69</v>
      </c>
      <c r="E82" s="203">
        <v>0</v>
      </c>
      <c r="F82" s="203">
        <v>23.37</v>
      </c>
      <c r="G82" s="203">
        <v>7.15</v>
      </c>
      <c r="H82" s="203">
        <v>0</v>
      </c>
      <c r="I82" s="203">
        <v>25.51</v>
      </c>
      <c r="J82" s="203">
        <v>0.96</v>
      </c>
      <c r="K82" s="203">
        <v>4.8899999999999997</v>
      </c>
      <c r="L82" s="203">
        <v>3.86</v>
      </c>
      <c r="M82" s="203">
        <v>0</v>
      </c>
      <c r="N82" s="203">
        <v>1.58</v>
      </c>
      <c r="O82" s="203">
        <v>2.23</v>
      </c>
      <c r="P82" s="203">
        <v>0.75</v>
      </c>
      <c r="Q82" s="203">
        <v>0.28999999999999998</v>
      </c>
      <c r="R82" s="203">
        <v>0.56999999999999995</v>
      </c>
      <c r="S82" s="203">
        <v>0.35</v>
      </c>
      <c r="T82" s="203">
        <v>0</v>
      </c>
      <c r="U82" s="203">
        <v>1.56</v>
      </c>
      <c r="V82" s="203">
        <v>0.24</v>
      </c>
      <c r="W82" s="203">
        <v>0.47</v>
      </c>
      <c r="X82" s="203">
        <v>1.97</v>
      </c>
      <c r="Y82" s="203">
        <v>0</v>
      </c>
      <c r="Z82" s="203">
        <v>3.3</v>
      </c>
      <c r="AA82" s="203">
        <v>0.91</v>
      </c>
      <c r="AB82" s="203">
        <v>0</v>
      </c>
      <c r="AC82" s="203">
        <v>21.97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49.17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295.74</v>
      </c>
      <c r="AP82" s="203">
        <v>0</v>
      </c>
    </row>
    <row r="83" spans="1:42">
      <c r="A83" t="s">
        <v>125</v>
      </c>
      <c r="B83" s="203">
        <v>0</v>
      </c>
      <c r="C83" s="203">
        <v>14.99</v>
      </c>
      <c r="D83" s="203">
        <v>3.69</v>
      </c>
      <c r="E83" s="203">
        <v>0</v>
      </c>
      <c r="F83" s="203">
        <v>23.37</v>
      </c>
      <c r="G83" s="203">
        <v>7.15</v>
      </c>
      <c r="H83" s="203">
        <v>0</v>
      </c>
      <c r="I83" s="203">
        <v>25.51</v>
      </c>
      <c r="J83" s="203">
        <v>0.96</v>
      </c>
      <c r="K83" s="203">
        <v>4.8899999999999997</v>
      </c>
      <c r="L83" s="203">
        <v>3.86</v>
      </c>
      <c r="M83" s="203">
        <v>0</v>
      </c>
      <c r="N83" s="203">
        <v>1.58</v>
      </c>
      <c r="O83" s="203">
        <v>2.23</v>
      </c>
      <c r="P83" s="203">
        <v>0.75</v>
      </c>
      <c r="Q83" s="203">
        <v>0.28999999999999998</v>
      </c>
      <c r="R83" s="203">
        <v>0.56999999999999995</v>
      </c>
      <c r="S83" s="203">
        <v>0.35</v>
      </c>
      <c r="T83" s="203">
        <v>0</v>
      </c>
      <c r="U83" s="203">
        <v>1.56</v>
      </c>
      <c r="V83" s="203">
        <v>0.24</v>
      </c>
      <c r="W83" s="203">
        <v>0.47</v>
      </c>
      <c r="X83" s="203">
        <v>1.97</v>
      </c>
      <c r="Y83" s="203">
        <v>0</v>
      </c>
      <c r="Z83" s="203">
        <v>3.3</v>
      </c>
      <c r="AA83" s="203">
        <v>0.91</v>
      </c>
      <c r="AB83" s="203">
        <v>0</v>
      </c>
      <c r="AC83" s="203">
        <v>21.97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47.65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295.74</v>
      </c>
      <c r="AP83" s="203">
        <v>0</v>
      </c>
    </row>
    <row r="84" spans="1:42">
      <c r="A84" t="s">
        <v>126</v>
      </c>
      <c r="B84" s="203">
        <v>0</v>
      </c>
      <c r="C84" s="203">
        <v>14.99</v>
      </c>
      <c r="D84" s="203">
        <v>3.69</v>
      </c>
      <c r="E84" s="203">
        <v>0</v>
      </c>
      <c r="F84" s="203">
        <v>23.37</v>
      </c>
      <c r="G84" s="203">
        <v>7.15</v>
      </c>
      <c r="H84" s="203">
        <v>0</v>
      </c>
      <c r="I84" s="203">
        <v>25.51</v>
      </c>
      <c r="J84" s="203">
        <v>0.96</v>
      </c>
      <c r="K84" s="203">
        <v>4.8899999999999997</v>
      </c>
      <c r="L84" s="203">
        <v>3.86</v>
      </c>
      <c r="M84" s="203">
        <v>0</v>
      </c>
      <c r="N84" s="203">
        <v>1.58</v>
      </c>
      <c r="O84" s="203">
        <v>2.23</v>
      </c>
      <c r="P84" s="203">
        <v>0.75</v>
      </c>
      <c r="Q84" s="203">
        <v>0.28999999999999998</v>
      </c>
      <c r="R84" s="203">
        <v>0.56999999999999995</v>
      </c>
      <c r="S84" s="203">
        <v>0.35</v>
      </c>
      <c r="T84" s="203">
        <v>0</v>
      </c>
      <c r="U84" s="203">
        <v>1.56</v>
      </c>
      <c r="V84" s="203">
        <v>0.24</v>
      </c>
      <c r="W84" s="203">
        <v>0.47</v>
      </c>
      <c r="X84" s="203">
        <v>1.97</v>
      </c>
      <c r="Y84" s="203">
        <v>0</v>
      </c>
      <c r="Z84" s="203">
        <v>3.3</v>
      </c>
      <c r="AA84" s="203">
        <v>0.91</v>
      </c>
      <c r="AB84" s="203">
        <v>0</v>
      </c>
      <c r="AC84" s="203">
        <v>21.97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47.65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295.74</v>
      </c>
      <c r="AP84" s="203">
        <v>0</v>
      </c>
    </row>
    <row r="85" spans="1:42">
      <c r="A85" t="s">
        <v>127</v>
      </c>
      <c r="B85" s="203">
        <v>0</v>
      </c>
      <c r="C85" s="203">
        <v>14.99</v>
      </c>
      <c r="D85" s="203">
        <v>3.69</v>
      </c>
      <c r="E85" s="203">
        <v>0</v>
      </c>
      <c r="F85" s="203">
        <v>23.37</v>
      </c>
      <c r="G85" s="203">
        <v>7.15</v>
      </c>
      <c r="H85" s="203">
        <v>0</v>
      </c>
      <c r="I85" s="203">
        <v>25.51</v>
      </c>
      <c r="J85" s="203">
        <v>0.96</v>
      </c>
      <c r="K85" s="203">
        <v>4.8899999999999997</v>
      </c>
      <c r="L85" s="203">
        <v>3.86</v>
      </c>
      <c r="M85" s="203">
        <v>0</v>
      </c>
      <c r="N85" s="203">
        <v>1.58</v>
      </c>
      <c r="O85" s="203">
        <v>2.23</v>
      </c>
      <c r="P85" s="203">
        <v>0.75</v>
      </c>
      <c r="Q85" s="203">
        <v>0.28999999999999998</v>
      </c>
      <c r="R85" s="203">
        <v>0.56999999999999995</v>
      </c>
      <c r="S85" s="203">
        <v>0.35</v>
      </c>
      <c r="T85" s="203">
        <v>0</v>
      </c>
      <c r="U85" s="203">
        <v>1.56</v>
      </c>
      <c r="V85" s="203">
        <v>0.24</v>
      </c>
      <c r="W85" s="203">
        <v>0.47</v>
      </c>
      <c r="X85" s="203">
        <v>1.97</v>
      </c>
      <c r="Y85" s="203">
        <v>0</v>
      </c>
      <c r="Z85" s="203">
        <v>3.3</v>
      </c>
      <c r="AA85" s="203">
        <v>0.91</v>
      </c>
      <c r="AB85" s="203">
        <v>0</v>
      </c>
      <c r="AC85" s="203">
        <v>21.97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47.69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295.74</v>
      </c>
      <c r="AP85" s="203">
        <v>0</v>
      </c>
    </row>
    <row r="86" spans="1:42">
      <c r="A86" t="s">
        <v>128</v>
      </c>
      <c r="B86" s="203">
        <v>0</v>
      </c>
      <c r="C86" s="203">
        <v>14.99</v>
      </c>
      <c r="D86" s="203">
        <v>3.69</v>
      </c>
      <c r="E86" s="203">
        <v>0</v>
      </c>
      <c r="F86" s="203">
        <v>23.37</v>
      </c>
      <c r="G86" s="203">
        <v>7.15</v>
      </c>
      <c r="H86" s="203">
        <v>0</v>
      </c>
      <c r="I86" s="203">
        <v>25.51</v>
      </c>
      <c r="J86" s="203">
        <v>0.96</v>
      </c>
      <c r="K86" s="203">
        <v>4.8899999999999997</v>
      </c>
      <c r="L86" s="203">
        <v>3.86</v>
      </c>
      <c r="M86" s="203">
        <v>0</v>
      </c>
      <c r="N86" s="203">
        <v>1.58</v>
      </c>
      <c r="O86" s="203">
        <v>2.23</v>
      </c>
      <c r="P86" s="203">
        <v>0.75</v>
      </c>
      <c r="Q86" s="203">
        <v>0.28999999999999998</v>
      </c>
      <c r="R86" s="203">
        <v>0.56999999999999995</v>
      </c>
      <c r="S86" s="203">
        <v>0.35</v>
      </c>
      <c r="T86" s="203">
        <v>0</v>
      </c>
      <c r="U86" s="203">
        <v>1.56</v>
      </c>
      <c r="V86" s="203">
        <v>0.24</v>
      </c>
      <c r="W86" s="203">
        <v>0.47</v>
      </c>
      <c r="X86" s="203">
        <v>1.97</v>
      </c>
      <c r="Y86" s="203">
        <v>0</v>
      </c>
      <c r="Z86" s="203">
        <v>3.3</v>
      </c>
      <c r="AA86" s="203">
        <v>0.91</v>
      </c>
      <c r="AB86" s="203">
        <v>0</v>
      </c>
      <c r="AC86" s="203">
        <v>21.97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47.65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295.74</v>
      </c>
      <c r="AP86" s="203">
        <v>0</v>
      </c>
    </row>
    <row r="87" spans="1:42">
      <c r="A87" t="s">
        <v>129</v>
      </c>
      <c r="B87" s="203">
        <v>0</v>
      </c>
      <c r="C87" s="203">
        <v>14.99</v>
      </c>
      <c r="D87" s="203">
        <v>3.69</v>
      </c>
      <c r="E87" s="203">
        <v>0</v>
      </c>
      <c r="F87" s="203">
        <v>23.37</v>
      </c>
      <c r="G87" s="203">
        <v>7.15</v>
      </c>
      <c r="H87" s="203">
        <v>0</v>
      </c>
      <c r="I87" s="203">
        <v>25.51</v>
      </c>
      <c r="J87" s="203">
        <v>0.96</v>
      </c>
      <c r="K87" s="203">
        <v>4.8899999999999997</v>
      </c>
      <c r="L87" s="203">
        <v>-9.15</v>
      </c>
      <c r="M87" s="203">
        <v>0</v>
      </c>
      <c r="N87" s="203">
        <v>1.58</v>
      </c>
      <c r="O87" s="203">
        <v>2.23</v>
      </c>
      <c r="P87" s="203">
        <v>0.75</v>
      </c>
      <c r="Q87" s="203">
        <v>0.28999999999999998</v>
      </c>
      <c r="R87" s="203">
        <v>0.56999999999999995</v>
      </c>
      <c r="S87" s="203">
        <v>0.35</v>
      </c>
      <c r="T87" s="203">
        <v>0</v>
      </c>
      <c r="U87" s="203">
        <v>1.56</v>
      </c>
      <c r="V87" s="203">
        <v>0.24</v>
      </c>
      <c r="W87" s="203">
        <v>0.47</v>
      </c>
      <c r="X87" s="203">
        <v>1.97</v>
      </c>
      <c r="Y87" s="203">
        <v>0</v>
      </c>
      <c r="Z87" s="203">
        <v>3.3</v>
      </c>
      <c r="AA87" s="203">
        <v>0.91</v>
      </c>
      <c r="AB87" s="203">
        <v>0</v>
      </c>
      <c r="AC87" s="203">
        <v>21.97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47.24</v>
      </c>
      <c r="AJ87" s="203">
        <v>0</v>
      </c>
      <c r="AK87" s="203">
        <v>1.1399999999999999</v>
      </c>
      <c r="AL87" s="203">
        <v>0</v>
      </c>
      <c r="AM87" s="203">
        <v>0</v>
      </c>
      <c r="AN87" s="203">
        <v>0</v>
      </c>
      <c r="AO87" s="203">
        <v>295.74</v>
      </c>
      <c r="AP87" s="203">
        <v>0</v>
      </c>
    </row>
    <row r="88" spans="1:42">
      <c r="A88" t="s">
        <v>130</v>
      </c>
      <c r="B88" s="203">
        <v>0</v>
      </c>
      <c r="C88" s="203">
        <v>14.99</v>
      </c>
      <c r="D88" s="203">
        <v>3.69</v>
      </c>
      <c r="E88" s="203">
        <v>0</v>
      </c>
      <c r="F88" s="203">
        <v>23.37</v>
      </c>
      <c r="G88" s="203">
        <v>7.15</v>
      </c>
      <c r="H88" s="203">
        <v>0</v>
      </c>
      <c r="I88" s="203">
        <v>25.51</v>
      </c>
      <c r="J88" s="203">
        <v>0.96</v>
      </c>
      <c r="K88" s="203">
        <v>4.8899999999999997</v>
      </c>
      <c r="L88" s="203">
        <v>-9.15</v>
      </c>
      <c r="M88" s="203">
        <v>0</v>
      </c>
      <c r="N88" s="203">
        <v>1.58</v>
      </c>
      <c r="O88" s="203">
        <v>2.23</v>
      </c>
      <c r="P88" s="203">
        <v>0.75</v>
      </c>
      <c r="Q88" s="203">
        <v>0.28999999999999998</v>
      </c>
      <c r="R88" s="203">
        <v>0.56999999999999995</v>
      </c>
      <c r="S88" s="203">
        <v>0.35</v>
      </c>
      <c r="T88" s="203">
        <v>0</v>
      </c>
      <c r="U88" s="203">
        <v>1.56</v>
      </c>
      <c r="V88" s="203">
        <v>0.24</v>
      </c>
      <c r="W88" s="203">
        <v>0.47</v>
      </c>
      <c r="X88" s="203">
        <v>1.97</v>
      </c>
      <c r="Y88" s="203">
        <v>0</v>
      </c>
      <c r="Z88" s="203">
        <v>3.3</v>
      </c>
      <c r="AA88" s="203">
        <v>0.91</v>
      </c>
      <c r="AB88" s="203">
        <v>0</v>
      </c>
      <c r="AC88" s="203">
        <v>21.97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47.24</v>
      </c>
      <c r="AJ88" s="203">
        <v>0</v>
      </c>
      <c r="AK88" s="203">
        <v>1.1399999999999999</v>
      </c>
      <c r="AL88" s="203">
        <v>0</v>
      </c>
      <c r="AM88" s="203">
        <v>0</v>
      </c>
      <c r="AN88" s="203">
        <v>0</v>
      </c>
      <c r="AO88" s="203">
        <v>295.74</v>
      </c>
      <c r="AP88" s="203">
        <v>0</v>
      </c>
    </row>
    <row r="89" spans="1:42">
      <c r="A89" t="s">
        <v>131</v>
      </c>
      <c r="B89" s="203">
        <v>0</v>
      </c>
      <c r="C89" s="203">
        <v>14.99</v>
      </c>
      <c r="D89" s="203">
        <v>3.69</v>
      </c>
      <c r="E89" s="203">
        <v>0</v>
      </c>
      <c r="F89" s="203">
        <v>23.37</v>
      </c>
      <c r="G89" s="203">
        <v>7.15</v>
      </c>
      <c r="H89" s="203">
        <v>0</v>
      </c>
      <c r="I89" s="203">
        <v>25.51</v>
      </c>
      <c r="J89" s="203">
        <v>0.96</v>
      </c>
      <c r="K89" s="203">
        <v>4.8899999999999997</v>
      </c>
      <c r="L89" s="203">
        <v>-9.15</v>
      </c>
      <c r="M89" s="203">
        <v>0.32</v>
      </c>
      <c r="N89" s="203">
        <v>1.58</v>
      </c>
      <c r="O89" s="203">
        <v>2.23</v>
      </c>
      <c r="P89" s="203">
        <v>0.75</v>
      </c>
      <c r="Q89" s="203">
        <v>0.28999999999999998</v>
      </c>
      <c r="R89" s="203">
        <v>0.56999999999999995</v>
      </c>
      <c r="S89" s="203">
        <v>0.35</v>
      </c>
      <c r="T89" s="203">
        <v>0</v>
      </c>
      <c r="U89" s="203">
        <v>1.56</v>
      </c>
      <c r="V89" s="203">
        <v>0.24</v>
      </c>
      <c r="W89" s="203">
        <v>0.47</v>
      </c>
      <c r="X89" s="203">
        <v>1.97</v>
      </c>
      <c r="Y89" s="203">
        <v>0</v>
      </c>
      <c r="Z89" s="203">
        <v>3.3</v>
      </c>
      <c r="AA89" s="203">
        <v>0.91</v>
      </c>
      <c r="AB89" s="203">
        <v>0</v>
      </c>
      <c r="AC89" s="203">
        <v>21.97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47.24</v>
      </c>
      <c r="AJ89" s="203">
        <v>0</v>
      </c>
      <c r="AK89" s="203">
        <v>1.1399999999999999</v>
      </c>
      <c r="AL89" s="203">
        <v>0</v>
      </c>
      <c r="AM89" s="203">
        <v>0</v>
      </c>
      <c r="AN89" s="203">
        <v>0</v>
      </c>
      <c r="AO89" s="203">
        <v>295.74</v>
      </c>
      <c r="AP89" s="203">
        <v>0</v>
      </c>
    </row>
    <row r="90" spans="1:42">
      <c r="A90" t="s">
        <v>132</v>
      </c>
      <c r="B90" s="203">
        <v>0</v>
      </c>
      <c r="C90" s="203">
        <v>14.99</v>
      </c>
      <c r="D90" s="203">
        <v>3.69</v>
      </c>
      <c r="E90" s="203">
        <v>0</v>
      </c>
      <c r="F90" s="203">
        <v>23.37</v>
      </c>
      <c r="G90" s="203">
        <v>7.15</v>
      </c>
      <c r="H90" s="203">
        <v>0</v>
      </c>
      <c r="I90" s="203">
        <v>25.51</v>
      </c>
      <c r="J90" s="203">
        <v>0.96</v>
      </c>
      <c r="K90" s="203">
        <v>4.8899999999999997</v>
      </c>
      <c r="L90" s="203">
        <v>-9.15</v>
      </c>
      <c r="M90" s="203">
        <v>0.42</v>
      </c>
      <c r="N90" s="203">
        <v>1.58</v>
      </c>
      <c r="O90" s="203">
        <v>2.23</v>
      </c>
      <c r="P90" s="203">
        <v>0.75</v>
      </c>
      <c r="Q90" s="203">
        <v>0.28999999999999998</v>
      </c>
      <c r="R90" s="203">
        <v>0.56999999999999995</v>
      </c>
      <c r="S90" s="203">
        <v>0.35</v>
      </c>
      <c r="T90" s="203">
        <v>0</v>
      </c>
      <c r="U90" s="203">
        <v>1.56</v>
      </c>
      <c r="V90" s="203">
        <v>0.24</v>
      </c>
      <c r="W90" s="203">
        <v>0.47</v>
      </c>
      <c r="X90" s="203">
        <v>1.97</v>
      </c>
      <c r="Y90" s="203">
        <v>0</v>
      </c>
      <c r="Z90" s="203">
        <v>3.3</v>
      </c>
      <c r="AA90" s="203">
        <v>0.91</v>
      </c>
      <c r="AB90" s="203">
        <v>0</v>
      </c>
      <c r="AC90" s="203">
        <v>21.97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47.24</v>
      </c>
      <c r="AJ90" s="203">
        <v>0</v>
      </c>
      <c r="AK90" s="203">
        <v>1.1399999999999999</v>
      </c>
      <c r="AL90" s="203">
        <v>0</v>
      </c>
      <c r="AM90" s="203">
        <v>0</v>
      </c>
      <c r="AN90" s="203">
        <v>0</v>
      </c>
      <c r="AO90" s="203">
        <v>295.74</v>
      </c>
      <c r="AP90" s="203">
        <v>0</v>
      </c>
    </row>
    <row r="91" spans="1:42">
      <c r="A91" t="s">
        <v>133</v>
      </c>
      <c r="B91" s="203">
        <v>0</v>
      </c>
      <c r="C91" s="203">
        <v>14.99</v>
      </c>
      <c r="D91" s="203">
        <v>3.69</v>
      </c>
      <c r="E91" s="203">
        <v>0</v>
      </c>
      <c r="F91" s="203">
        <v>23.37</v>
      </c>
      <c r="G91" s="203">
        <v>7.15</v>
      </c>
      <c r="H91" s="203">
        <v>0</v>
      </c>
      <c r="I91" s="203">
        <v>25.51</v>
      </c>
      <c r="J91" s="203">
        <v>0.96</v>
      </c>
      <c r="K91" s="203">
        <v>4.8899999999999997</v>
      </c>
      <c r="L91" s="203">
        <v>-9.15</v>
      </c>
      <c r="M91" s="203">
        <v>0.53</v>
      </c>
      <c r="N91" s="203">
        <v>1.58</v>
      </c>
      <c r="O91" s="203">
        <v>2.23</v>
      </c>
      <c r="P91" s="203">
        <v>0.75</v>
      </c>
      <c r="Q91" s="203">
        <v>0.28999999999999998</v>
      </c>
      <c r="R91" s="203">
        <v>0.56999999999999995</v>
      </c>
      <c r="S91" s="203">
        <v>0.35</v>
      </c>
      <c r="T91" s="203">
        <v>0</v>
      </c>
      <c r="U91" s="203">
        <v>1.56</v>
      </c>
      <c r="V91" s="203">
        <v>0.24</v>
      </c>
      <c r="W91" s="203">
        <v>0.47</v>
      </c>
      <c r="X91" s="203">
        <v>1.97</v>
      </c>
      <c r="Y91" s="203">
        <v>0</v>
      </c>
      <c r="Z91" s="203">
        <v>3.3</v>
      </c>
      <c r="AA91" s="203">
        <v>0.91</v>
      </c>
      <c r="AB91" s="203">
        <v>0</v>
      </c>
      <c r="AC91" s="203">
        <v>21.97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47.24</v>
      </c>
      <c r="AJ91" s="203">
        <v>0</v>
      </c>
      <c r="AK91" s="203">
        <v>0.5</v>
      </c>
      <c r="AL91" s="203">
        <v>0</v>
      </c>
      <c r="AM91" s="203">
        <v>0</v>
      </c>
      <c r="AN91" s="203">
        <v>0</v>
      </c>
      <c r="AO91" s="203">
        <v>295.74</v>
      </c>
      <c r="AP91" s="203">
        <v>0</v>
      </c>
    </row>
    <row r="92" spans="1:42">
      <c r="A92" t="s">
        <v>134</v>
      </c>
      <c r="B92" s="203">
        <v>0</v>
      </c>
      <c r="C92" s="203">
        <v>14.99</v>
      </c>
      <c r="D92" s="203">
        <v>3.69</v>
      </c>
      <c r="E92" s="203">
        <v>0</v>
      </c>
      <c r="F92" s="203">
        <v>23.37</v>
      </c>
      <c r="G92" s="203">
        <v>7.15</v>
      </c>
      <c r="H92" s="203">
        <v>0</v>
      </c>
      <c r="I92" s="203">
        <v>25.51</v>
      </c>
      <c r="J92" s="203">
        <v>0.96</v>
      </c>
      <c r="K92" s="203">
        <v>4.8899999999999997</v>
      </c>
      <c r="L92" s="203">
        <v>-9.15</v>
      </c>
      <c r="M92" s="203">
        <v>0.53</v>
      </c>
      <c r="N92" s="203">
        <v>1.58</v>
      </c>
      <c r="O92" s="203">
        <v>2.23</v>
      </c>
      <c r="P92" s="203">
        <v>0.75</v>
      </c>
      <c r="Q92" s="203">
        <v>0.28999999999999998</v>
      </c>
      <c r="R92" s="203">
        <v>0.56999999999999995</v>
      </c>
      <c r="S92" s="203">
        <v>0.35</v>
      </c>
      <c r="T92" s="203">
        <v>0</v>
      </c>
      <c r="U92" s="203">
        <v>1.56</v>
      </c>
      <c r="V92" s="203">
        <v>0.24</v>
      </c>
      <c r="W92" s="203">
        <v>0.47</v>
      </c>
      <c r="X92" s="203">
        <v>1.97</v>
      </c>
      <c r="Y92" s="203">
        <v>0</v>
      </c>
      <c r="Z92" s="203">
        <v>3.3</v>
      </c>
      <c r="AA92" s="203">
        <v>0.91</v>
      </c>
      <c r="AB92" s="203">
        <v>0</v>
      </c>
      <c r="AC92" s="203">
        <v>21.97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47.24</v>
      </c>
      <c r="AJ92" s="203">
        <v>0</v>
      </c>
      <c r="AK92" s="203">
        <v>0.5</v>
      </c>
      <c r="AL92" s="203">
        <v>0</v>
      </c>
      <c r="AM92" s="203">
        <v>0</v>
      </c>
      <c r="AN92" s="203">
        <v>0</v>
      </c>
      <c r="AO92" s="203">
        <v>295.74</v>
      </c>
      <c r="AP92" s="203">
        <v>0</v>
      </c>
    </row>
    <row r="93" spans="1:42">
      <c r="A93" t="s">
        <v>135</v>
      </c>
      <c r="B93" s="203">
        <v>0</v>
      </c>
      <c r="C93" s="203">
        <v>14.99</v>
      </c>
      <c r="D93" s="203">
        <v>3.69</v>
      </c>
      <c r="E93" s="203">
        <v>0</v>
      </c>
      <c r="F93" s="203">
        <v>23.37</v>
      </c>
      <c r="G93" s="203">
        <v>7.15</v>
      </c>
      <c r="H93" s="203">
        <v>0</v>
      </c>
      <c r="I93" s="203">
        <v>25.51</v>
      </c>
      <c r="J93" s="203">
        <v>0.96</v>
      </c>
      <c r="K93" s="203">
        <v>4.8899999999999997</v>
      </c>
      <c r="L93" s="203">
        <v>-9.15</v>
      </c>
      <c r="M93" s="203">
        <v>0.73</v>
      </c>
      <c r="N93" s="203">
        <v>1.58</v>
      </c>
      <c r="O93" s="203">
        <v>2.23</v>
      </c>
      <c r="P93" s="203">
        <v>0.75</v>
      </c>
      <c r="Q93" s="203">
        <v>0.28999999999999998</v>
      </c>
      <c r="R93" s="203">
        <v>0.56999999999999995</v>
      </c>
      <c r="S93" s="203">
        <v>0.35</v>
      </c>
      <c r="T93" s="203">
        <v>0</v>
      </c>
      <c r="U93" s="203">
        <v>1.57</v>
      </c>
      <c r="V93" s="203">
        <v>0.24</v>
      </c>
      <c r="W93" s="203">
        <v>0.47</v>
      </c>
      <c r="X93" s="203">
        <v>1.97</v>
      </c>
      <c r="Y93" s="203">
        <v>0</v>
      </c>
      <c r="Z93" s="203">
        <v>3.3</v>
      </c>
      <c r="AA93" s="203">
        <v>0.91</v>
      </c>
      <c r="AB93" s="203">
        <v>0</v>
      </c>
      <c r="AC93" s="203">
        <v>21.97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47.24</v>
      </c>
      <c r="AJ93" s="203">
        <v>0</v>
      </c>
      <c r="AK93" s="203">
        <v>0.5</v>
      </c>
      <c r="AL93" s="203">
        <v>0</v>
      </c>
      <c r="AM93" s="203">
        <v>0</v>
      </c>
      <c r="AN93" s="203">
        <v>0</v>
      </c>
      <c r="AO93" s="203">
        <v>295.74</v>
      </c>
      <c r="AP93" s="203">
        <v>0</v>
      </c>
    </row>
    <row r="94" spans="1:42">
      <c r="A94" t="s">
        <v>136</v>
      </c>
      <c r="B94" s="203">
        <v>0</v>
      </c>
      <c r="C94" s="203">
        <v>14.99</v>
      </c>
      <c r="D94" s="203">
        <v>3.69</v>
      </c>
      <c r="E94" s="203">
        <v>0</v>
      </c>
      <c r="F94" s="203">
        <v>23.37</v>
      </c>
      <c r="G94" s="203">
        <v>7.15</v>
      </c>
      <c r="H94" s="203">
        <v>0</v>
      </c>
      <c r="I94" s="203">
        <v>25.51</v>
      </c>
      <c r="J94" s="203">
        <v>0.96</v>
      </c>
      <c r="K94" s="203">
        <v>4.8899999999999997</v>
      </c>
      <c r="L94" s="203">
        <v>-9.15</v>
      </c>
      <c r="M94" s="203">
        <v>0.85</v>
      </c>
      <c r="N94" s="203">
        <v>1.58</v>
      </c>
      <c r="O94" s="203">
        <v>2.23</v>
      </c>
      <c r="P94" s="203">
        <v>0.75</v>
      </c>
      <c r="Q94" s="203">
        <v>0.28999999999999998</v>
      </c>
      <c r="R94" s="203">
        <v>0.56999999999999995</v>
      </c>
      <c r="S94" s="203">
        <v>0.35</v>
      </c>
      <c r="T94" s="203">
        <v>0</v>
      </c>
      <c r="U94" s="203">
        <v>1.57</v>
      </c>
      <c r="V94" s="203">
        <v>0.24</v>
      </c>
      <c r="W94" s="203">
        <v>0.47</v>
      </c>
      <c r="X94" s="203">
        <v>1.97</v>
      </c>
      <c r="Y94" s="203">
        <v>0</v>
      </c>
      <c r="Z94" s="203">
        <v>3.3</v>
      </c>
      <c r="AA94" s="203">
        <v>0.91</v>
      </c>
      <c r="AB94" s="203">
        <v>0</v>
      </c>
      <c r="AC94" s="203">
        <v>21.97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47.24</v>
      </c>
      <c r="AJ94" s="203">
        <v>0</v>
      </c>
      <c r="AK94" s="203">
        <v>0.5</v>
      </c>
      <c r="AL94" s="203">
        <v>0</v>
      </c>
      <c r="AM94" s="203">
        <v>0</v>
      </c>
      <c r="AN94" s="203">
        <v>0</v>
      </c>
      <c r="AO94" s="203">
        <v>295.74</v>
      </c>
      <c r="AP94" s="203">
        <v>0</v>
      </c>
    </row>
    <row r="95" spans="1:42">
      <c r="A95" t="s">
        <v>137</v>
      </c>
      <c r="B95" s="203">
        <v>0</v>
      </c>
      <c r="C95" s="203">
        <v>14.99</v>
      </c>
      <c r="D95" s="203">
        <v>3.69</v>
      </c>
      <c r="E95" s="203">
        <v>0</v>
      </c>
      <c r="F95" s="203">
        <v>23.37</v>
      </c>
      <c r="G95" s="203">
        <v>7.15</v>
      </c>
      <c r="H95" s="203">
        <v>0</v>
      </c>
      <c r="I95" s="203">
        <v>25.51</v>
      </c>
      <c r="J95" s="203">
        <v>0.96</v>
      </c>
      <c r="K95" s="203">
        <v>4.8899999999999997</v>
      </c>
      <c r="L95" s="203">
        <v>-9.15</v>
      </c>
      <c r="M95" s="203">
        <v>0.95</v>
      </c>
      <c r="N95" s="203">
        <v>1.58</v>
      </c>
      <c r="O95" s="203">
        <v>2.23</v>
      </c>
      <c r="P95" s="203">
        <v>0.75</v>
      </c>
      <c r="Q95" s="203">
        <v>0.28999999999999998</v>
      </c>
      <c r="R95" s="203">
        <v>0.56999999999999995</v>
      </c>
      <c r="S95" s="203">
        <v>0.35</v>
      </c>
      <c r="T95" s="203">
        <v>0</v>
      </c>
      <c r="U95" s="203">
        <v>1.57</v>
      </c>
      <c r="V95" s="203">
        <v>0.24</v>
      </c>
      <c r="W95" s="203">
        <v>0.47</v>
      </c>
      <c r="X95" s="203">
        <v>1.97</v>
      </c>
      <c r="Y95" s="203">
        <v>0</v>
      </c>
      <c r="Z95" s="203">
        <v>3.3</v>
      </c>
      <c r="AA95" s="203">
        <v>0.91</v>
      </c>
      <c r="AB95" s="203">
        <v>0</v>
      </c>
      <c r="AC95" s="203">
        <v>21.32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47.24</v>
      </c>
      <c r="AJ95" s="203">
        <v>0</v>
      </c>
      <c r="AK95" s="203">
        <v>0.18</v>
      </c>
      <c r="AL95" s="203">
        <v>0</v>
      </c>
      <c r="AM95" s="203">
        <v>0</v>
      </c>
      <c r="AN95" s="203">
        <v>0</v>
      </c>
      <c r="AO95" s="203">
        <v>295.74</v>
      </c>
      <c r="AP95" s="203">
        <v>0</v>
      </c>
    </row>
    <row r="96" spans="1:42">
      <c r="A96" t="s">
        <v>138</v>
      </c>
      <c r="B96" s="203">
        <v>0</v>
      </c>
      <c r="C96" s="203">
        <v>14.99</v>
      </c>
      <c r="D96" s="203">
        <v>3.69</v>
      </c>
      <c r="E96" s="203">
        <v>0</v>
      </c>
      <c r="F96" s="203">
        <v>23.37</v>
      </c>
      <c r="G96" s="203">
        <v>7.15</v>
      </c>
      <c r="H96" s="203">
        <v>0</v>
      </c>
      <c r="I96" s="203">
        <v>25.51</v>
      </c>
      <c r="J96" s="203">
        <v>0.96</v>
      </c>
      <c r="K96" s="203">
        <v>4.8899999999999997</v>
      </c>
      <c r="L96" s="203">
        <v>-9.15</v>
      </c>
      <c r="M96" s="203">
        <v>0.97</v>
      </c>
      <c r="N96" s="203">
        <v>1.58</v>
      </c>
      <c r="O96" s="203">
        <v>2.23</v>
      </c>
      <c r="P96" s="203">
        <v>0.75</v>
      </c>
      <c r="Q96" s="203">
        <v>0.28999999999999998</v>
      </c>
      <c r="R96" s="203">
        <v>0.56999999999999995</v>
      </c>
      <c r="S96" s="203">
        <v>0.35</v>
      </c>
      <c r="T96" s="203">
        <v>0</v>
      </c>
      <c r="U96" s="203">
        <v>1.57</v>
      </c>
      <c r="V96" s="203">
        <v>0.24</v>
      </c>
      <c r="W96" s="203">
        <v>0.47</v>
      </c>
      <c r="X96" s="203">
        <v>1.97</v>
      </c>
      <c r="Y96" s="203">
        <v>0</v>
      </c>
      <c r="Z96" s="203">
        <v>3.3</v>
      </c>
      <c r="AA96" s="203">
        <v>0.91</v>
      </c>
      <c r="AB96" s="203">
        <v>0</v>
      </c>
      <c r="AC96" s="203">
        <v>21.32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47.24</v>
      </c>
      <c r="AJ96" s="203">
        <v>0</v>
      </c>
      <c r="AK96" s="203">
        <v>0.18</v>
      </c>
      <c r="AL96" s="203">
        <v>0</v>
      </c>
      <c r="AM96" s="203">
        <v>0</v>
      </c>
      <c r="AN96" s="203">
        <v>0</v>
      </c>
      <c r="AO96" s="203">
        <v>295.74</v>
      </c>
      <c r="AP96" s="203">
        <v>0</v>
      </c>
    </row>
    <row r="97" spans="1:42">
      <c r="A97" t="s">
        <v>139</v>
      </c>
      <c r="B97" s="203">
        <v>0</v>
      </c>
      <c r="C97" s="203">
        <v>14.99</v>
      </c>
      <c r="D97" s="203">
        <v>3.69</v>
      </c>
      <c r="E97" s="203">
        <v>0</v>
      </c>
      <c r="F97" s="203">
        <v>23.37</v>
      </c>
      <c r="G97" s="203">
        <v>7.15</v>
      </c>
      <c r="H97" s="203">
        <v>0</v>
      </c>
      <c r="I97" s="203">
        <v>25.51</v>
      </c>
      <c r="J97" s="203">
        <v>0.96</v>
      </c>
      <c r="K97" s="203">
        <v>4.8899999999999997</v>
      </c>
      <c r="L97" s="203">
        <v>-9.15</v>
      </c>
      <c r="M97" s="203">
        <v>0.97</v>
      </c>
      <c r="N97" s="203">
        <v>1.58</v>
      </c>
      <c r="O97" s="203">
        <v>2.23</v>
      </c>
      <c r="P97" s="203">
        <v>0.75</v>
      </c>
      <c r="Q97" s="203">
        <v>0.28999999999999998</v>
      </c>
      <c r="R97" s="203">
        <v>0.56999999999999995</v>
      </c>
      <c r="S97" s="203">
        <v>0.35</v>
      </c>
      <c r="T97" s="203">
        <v>0</v>
      </c>
      <c r="U97" s="203">
        <v>1.57</v>
      </c>
      <c r="V97" s="203">
        <v>0.24</v>
      </c>
      <c r="W97" s="203">
        <v>0.47</v>
      </c>
      <c r="X97" s="203">
        <v>1.97</v>
      </c>
      <c r="Y97" s="203">
        <v>0</v>
      </c>
      <c r="Z97" s="203">
        <v>3.3</v>
      </c>
      <c r="AA97" s="203">
        <v>0.91</v>
      </c>
      <c r="AB97" s="203">
        <v>0</v>
      </c>
      <c r="AC97" s="203">
        <v>21.32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47.24</v>
      </c>
      <c r="AJ97" s="203">
        <v>0</v>
      </c>
      <c r="AK97" s="203">
        <v>0.18</v>
      </c>
      <c r="AL97" s="203">
        <v>0</v>
      </c>
      <c r="AM97" s="203">
        <v>0</v>
      </c>
      <c r="AN97" s="203">
        <v>0</v>
      </c>
      <c r="AO97" s="203">
        <v>295.74</v>
      </c>
      <c r="AP97" s="203">
        <v>0</v>
      </c>
    </row>
    <row r="98" spans="1:42">
      <c r="A98" t="s">
        <v>140</v>
      </c>
      <c r="B98" s="203">
        <v>0</v>
      </c>
      <c r="C98" s="203">
        <v>14.99</v>
      </c>
      <c r="D98" s="203">
        <v>3.69</v>
      </c>
      <c r="E98" s="203">
        <v>0</v>
      </c>
      <c r="F98" s="203">
        <v>23.37</v>
      </c>
      <c r="G98" s="203">
        <v>7.15</v>
      </c>
      <c r="H98" s="203">
        <v>0</v>
      </c>
      <c r="I98" s="203">
        <v>25.51</v>
      </c>
      <c r="J98" s="203">
        <v>0.96</v>
      </c>
      <c r="K98" s="203">
        <v>4.8899999999999997</v>
      </c>
      <c r="L98" s="203">
        <v>-9.15</v>
      </c>
      <c r="M98" s="203">
        <v>0.97</v>
      </c>
      <c r="N98" s="203">
        <v>1.58</v>
      </c>
      <c r="O98" s="203">
        <v>2.23</v>
      </c>
      <c r="P98" s="203">
        <v>0.75</v>
      </c>
      <c r="Q98" s="203">
        <v>0.28999999999999998</v>
      </c>
      <c r="R98" s="203">
        <v>0.56999999999999995</v>
      </c>
      <c r="S98" s="203">
        <v>0.35</v>
      </c>
      <c r="T98" s="203">
        <v>0</v>
      </c>
      <c r="U98" s="203">
        <v>1.57</v>
      </c>
      <c r="V98" s="203">
        <v>0.24</v>
      </c>
      <c r="W98" s="203">
        <v>0.47</v>
      </c>
      <c r="X98" s="203">
        <v>1.97</v>
      </c>
      <c r="Y98" s="203">
        <v>0</v>
      </c>
      <c r="Z98" s="203">
        <v>3.3</v>
      </c>
      <c r="AA98" s="203">
        <v>0.91</v>
      </c>
      <c r="AB98" s="203">
        <v>0</v>
      </c>
      <c r="AC98" s="203">
        <v>21.32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47.24</v>
      </c>
      <c r="AJ98" s="203">
        <v>0</v>
      </c>
      <c r="AK98" s="203">
        <v>0.18</v>
      </c>
      <c r="AL98" s="203">
        <v>0</v>
      </c>
      <c r="AM98" s="203">
        <v>0</v>
      </c>
      <c r="AN98" s="203">
        <v>0</v>
      </c>
      <c r="AO98" s="203">
        <v>295.74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0.38190000000000013</v>
      </c>
      <c r="D99">
        <f t="shared" si="0"/>
        <v>6.6419999999999979E-2</v>
      </c>
      <c r="E99">
        <f t="shared" si="0"/>
        <v>0</v>
      </c>
      <c r="F99">
        <f t="shared" si="0"/>
        <v>0.5608799999999986</v>
      </c>
      <c r="G99">
        <f t="shared" si="0"/>
        <v>0.1715999999999997</v>
      </c>
      <c r="H99">
        <f t="shared" si="0"/>
        <v>0</v>
      </c>
      <c r="I99">
        <f t="shared" si="0"/>
        <v>0.61224000000000067</v>
      </c>
      <c r="J99">
        <f t="shared" si="0"/>
        <v>2.3039999999999967E-2</v>
      </c>
      <c r="K99">
        <f t="shared" si="0"/>
        <v>0.98922249999999901</v>
      </c>
      <c r="L99">
        <f t="shared" si="0"/>
        <v>1.0825149999999992</v>
      </c>
      <c r="M99">
        <f t="shared" si="0"/>
        <v>9.3474999999999982E-3</v>
      </c>
      <c r="N99">
        <f t="shared" si="0"/>
        <v>3.7920000000000016E-2</v>
      </c>
      <c r="O99">
        <f t="shared" si="0"/>
        <v>5.3519999999999915E-2</v>
      </c>
      <c r="P99">
        <f t="shared" si="0"/>
        <v>1.7999999999999999E-2</v>
      </c>
      <c r="Q99">
        <f t="shared" si="0"/>
        <v>3.2200000000000055E-2</v>
      </c>
      <c r="R99">
        <f t="shared" si="0"/>
        <v>6.4024999999999929E-2</v>
      </c>
      <c r="S99">
        <f t="shared" si="0"/>
        <v>3.7199999999999941E-2</v>
      </c>
      <c r="T99">
        <f t="shared" si="0"/>
        <v>0</v>
      </c>
      <c r="U99">
        <f t="shared" si="0"/>
        <v>3.7295000000000043E-2</v>
      </c>
      <c r="V99">
        <f t="shared" si="0"/>
        <v>2.5129999999999954E-2</v>
      </c>
      <c r="W99">
        <f t="shared" si="0"/>
        <v>1.1234999999999993E-2</v>
      </c>
      <c r="X99">
        <f t="shared" si="0"/>
        <v>4.7279999999999982E-2</v>
      </c>
      <c r="Y99">
        <f t="shared" si="0"/>
        <v>0</v>
      </c>
      <c r="Z99">
        <f t="shared" si="0"/>
        <v>7.6025000000000079E-2</v>
      </c>
      <c r="AA99">
        <f t="shared" si="0"/>
        <v>2.0614999999999956E-2</v>
      </c>
      <c r="AB99">
        <f t="shared" si="0"/>
        <v>0</v>
      </c>
      <c r="AC99">
        <f t="shared" si="0"/>
        <v>0.52289000000000097</v>
      </c>
      <c r="AD99">
        <f t="shared" si="0"/>
        <v>1.2460000000000001E-2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1.1575524999999995</v>
      </c>
      <c r="AJ99">
        <f t="shared" si="0"/>
        <v>0</v>
      </c>
      <c r="AK99">
        <f t="shared" si="0"/>
        <v>0.11140749999999999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7.0603800000000012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10.8</v>
      </c>
      <c r="D3" s="203">
        <v>0</v>
      </c>
      <c r="E3" s="203">
        <v>0</v>
      </c>
      <c r="F3" s="203">
        <v>13.52</v>
      </c>
      <c r="G3" s="203">
        <v>4.1399999999999997</v>
      </c>
      <c r="H3" s="203">
        <v>0</v>
      </c>
      <c r="I3" s="203">
        <v>14.75</v>
      </c>
      <c r="J3" s="203">
        <v>0.56000000000000005</v>
      </c>
      <c r="K3" s="203">
        <v>1.57</v>
      </c>
      <c r="L3" s="203">
        <v>19.52</v>
      </c>
      <c r="M3" s="203">
        <v>0</v>
      </c>
      <c r="N3" s="203">
        <v>0.92</v>
      </c>
      <c r="O3" s="203">
        <v>1.53</v>
      </c>
      <c r="P3" s="203">
        <v>1.89</v>
      </c>
      <c r="Q3" s="203">
        <v>0.17</v>
      </c>
      <c r="R3" s="203">
        <v>0.33</v>
      </c>
      <c r="S3" s="203">
        <v>0.2</v>
      </c>
      <c r="T3" s="203">
        <v>0</v>
      </c>
      <c r="U3" s="203">
        <v>7.21</v>
      </c>
      <c r="V3" s="203">
        <v>0.16</v>
      </c>
      <c r="W3" s="203">
        <v>0.27</v>
      </c>
      <c r="X3" s="203">
        <v>1.1399999999999999</v>
      </c>
      <c r="Y3" s="203">
        <v>0</v>
      </c>
      <c r="Z3" s="203">
        <v>1.91</v>
      </c>
      <c r="AA3" s="203">
        <v>0.53</v>
      </c>
      <c r="AB3" s="203">
        <v>0</v>
      </c>
      <c r="AC3" s="203">
        <v>12.03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26.68</v>
      </c>
      <c r="AJ3" s="203">
        <v>0</v>
      </c>
      <c r="AK3" s="203">
        <v>0.62</v>
      </c>
      <c r="AL3" s="203">
        <v>0</v>
      </c>
      <c r="AM3" s="203">
        <v>0</v>
      </c>
      <c r="AN3" s="203">
        <v>0</v>
      </c>
      <c r="AO3" s="203">
        <v>148.19999999999999</v>
      </c>
      <c r="AP3" s="203">
        <v>0</v>
      </c>
    </row>
    <row r="4" spans="1:42">
      <c r="A4" t="s">
        <v>46</v>
      </c>
      <c r="B4" s="203">
        <v>0</v>
      </c>
      <c r="C4" s="203">
        <v>10.8</v>
      </c>
      <c r="D4" s="203">
        <v>0</v>
      </c>
      <c r="E4" s="203">
        <v>0</v>
      </c>
      <c r="F4" s="203">
        <v>13.52</v>
      </c>
      <c r="G4" s="203">
        <v>4.1399999999999997</v>
      </c>
      <c r="H4" s="203">
        <v>0</v>
      </c>
      <c r="I4" s="203">
        <v>14.75</v>
      </c>
      <c r="J4" s="203">
        <v>0.56000000000000005</v>
      </c>
      <c r="K4" s="203">
        <v>1.57</v>
      </c>
      <c r="L4" s="203">
        <v>19.52</v>
      </c>
      <c r="M4" s="203">
        <v>0</v>
      </c>
      <c r="N4" s="203">
        <v>0.92</v>
      </c>
      <c r="O4" s="203">
        <v>1.53</v>
      </c>
      <c r="P4" s="203">
        <v>1.89</v>
      </c>
      <c r="Q4" s="203">
        <v>0.17</v>
      </c>
      <c r="R4" s="203">
        <v>0.33</v>
      </c>
      <c r="S4" s="203">
        <v>0.2</v>
      </c>
      <c r="T4" s="203">
        <v>0</v>
      </c>
      <c r="U4" s="203">
        <v>7.21</v>
      </c>
      <c r="V4" s="203">
        <v>0.16</v>
      </c>
      <c r="W4" s="203">
        <v>0.27</v>
      </c>
      <c r="X4" s="203">
        <v>1.1399999999999999</v>
      </c>
      <c r="Y4" s="203">
        <v>0</v>
      </c>
      <c r="Z4" s="203">
        <v>1.91</v>
      </c>
      <c r="AA4" s="203">
        <v>0.53</v>
      </c>
      <c r="AB4" s="203">
        <v>0</v>
      </c>
      <c r="AC4" s="203">
        <v>12.03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26.68</v>
      </c>
      <c r="AJ4" s="203">
        <v>0</v>
      </c>
      <c r="AK4" s="203">
        <v>0.62</v>
      </c>
      <c r="AL4" s="203">
        <v>0</v>
      </c>
      <c r="AM4" s="203">
        <v>0</v>
      </c>
      <c r="AN4" s="203">
        <v>0</v>
      </c>
      <c r="AO4" s="203">
        <v>148.19999999999999</v>
      </c>
      <c r="AP4" s="203">
        <v>0</v>
      </c>
    </row>
    <row r="5" spans="1:42">
      <c r="A5" t="s">
        <v>47</v>
      </c>
      <c r="B5" s="203">
        <v>0</v>
      </c>
      <c r="C5" s="203">
        <v>10.8</v>
      </c>
      <c r="D5" s="203">
        <v>0</v>
      </c>
      <c r="E5" s="203">
        <v>0</v>
      </c>
      <c r="F5" s="203">
        <v>13.52</v>
      </c>
      <c r="G5" s="203">
        <v>4.1399999999999997</v>
      </c>
      <c r="H5" s="203">
        <v>0</v>
      </c>
      <c r="I5" s="203">
        <v>14.75</v>
      </c>
      <c r="J5" s="203">
        <v>0.56000000000000005</v>
      </c>
      <c r="K5" s="203">
        <v>1.57</v>
      </c>
      <c r="L5" s="203">
        <v>46.83</v>
      </c>
      <c r="M5" s="203">
        <v>0</v>
      </c>
      <c r="N5" s="203">
        <v>0.92</v>
      </c>
      <c r="O5" s="203">
        <v>1.53</v>
      </c>
      <c r="P5" s="203">
        <v>1.89</v>
      </c>
      <c r="Q5" s="203">
        <v>0.17</v>
      </c>
      <c r="R5" s="203">
        <v>0.33</v>
      </c>
      <c r="S5" s="203">
        <v>0.2</v>
      </c>
      <c r="T5" s="203">
        <v>0</v>
      </c>
      <c r="U5" s="203">
        <v>7.21</v>
      </c>
      <c r="V5" s="203">
        <v>0.16</v>
      </c>
      <c r="W5" s="203">
        <v>0.27</v>
      </c>
      <c r="X5" s="203">
        <v>1.1399999999999999</v>
      </c>
      <c r="Y5" s="203">
        <v>0</v>
      </c>
      <c r="Z5" s="203">
        <v>1.91</v>
      </c>
      <c r="AA5" s="203">
        <v>0.53</v>
      </c>
      <c r="AB5" s="203">
        <v>0</v>
      </c>
      <c r="AC5" s="203">
        <v>12.03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26.68</v>
      </c>
      <c r="AJ5" s="203">
        <v>0</v>
      </c>
      <c r="AK5" s="203">
        <v>0.62</v>
      </c>
      <c r="AL5" s="203">
        <v>0</v>
      </c>
      <c r="AM5" s="203">
        <v>0</v>
      </c>
      <c r="AN5" s="203">
        <v>0</v>
      </c>
      <c r="AO5" s="203">
        <v>148.19999999999999</v>
      </c>
      <c r="AP5" s="203">
        <v>0</v>
      </c>
    </row>
    <row r="6" spans="1:42">
      <c r="A6" t="s">
        <v>48</v>
      </c>
      <c r="B6" s="203">
        <v>0</v>
      </c>
      <c r="C6" s="203">
        <v>10.8</v>
      </c>
      <c r="D6" s="203">
        <v>0</v>
      </c>
      <c r="E6" s="203">
        <v>0</v>
      </c>
      <c r="F6" s="203">
        <v>13.52</v>
      </c>
      <c r="G6" s="203">
        <v>4.1399999999999997</v>
      </c>
      <c r="H6" s="203">
        <v>0</v>
      </c>
      <c r="I6" s="203">
        <v>14.75</v>
      </c>
      <c r="J6" s="203">
        <v>0.56000000000000005</v>
      </c>
      <c r="K6" s="203">
        <v>1.57</v>
      </c>
      <c r="L6" s="203">
        <v>46.83</v>
      </c>
      <c r="M6" s="203">
        <v>0</v>
      </c>
      <c r="N6" s="203">
        <v>0.92</v>
      </c>
      <c r="O6" s="203">
        <v>1.53</v>
      </c>
      <c r="P6" s="203">
        <v>1.89</v>
      </c>
      <c r="Q6" s="203">
        <v>0.17</v>
      </c>
      <c r="R6" s="203">
        <v>0.33</v>
      </c>
      <c r="S6" s="203">
        <v>0.2</v>
      </c>
      <c r="T6" s="203">
        <v>0</v>
      </c>
      <c r="U6" s="203">
        <v>7.21</v>
      </c>
      <c r="V6" s="203">
        <v>0.16</v>
      </c>
      <c r="W6" s="203">
        <v>0.27</v>
      </c>
      <c r="X6" s="203">
        <v>1.1399999999999999</v>
      </c>
      <c r="Y6" s="203">
        <v>0</v>
      </c>
      <c r="Z6" s="203">
        <v>1.91</v>
      </c>
      <c r="AA6" s="203">
        <v>0.53</v>
      </c>
      <c r="AB6" s="203">
        <v>0</v>
      </c>
      <c r="AC6" s="203">
        <v>12.03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26.68</v>
      </c>
      <c r="AJ6" s="203">
        <v>0</v>
      </c>
      <c r="AK6" s="203">
        <v>0.62</v>
      </c>
      <c r="AL6" s="203">
        <v>0</v>
      </c>
      <c r="AM6" s="203">
        <v>0</v>
      </c>
      <c r="AN6" s="203">
        <v>0</v>
      </c>
      <c r="AO6" s="203">
        <v>148.19999999999999</v>
      </c>
      <c r="AP6" s="203">
        <v>0</v>
      </c>
    </row>
    <row r="7" spans="1:42">
      <c r="A7" t="s">
        <v>49</v>
      </c>
      <c r="B7" s="203">
        <v>0</v>
      </c>
      <c r="C7" s="203">
        <v>10.8</v>
      </c>
      <c r="D7" s="203">
        <v>0</v>
      </c>
      <c r="E7" s="203">
        <v>0</v>
      </c>
      <c r="F7" s="203">
        <v>13.52</v>
      </c>
      <c r="G7" s="203">
        <v>4.1399999999999997</v>
      </c>
      <c r="H7" s="203">
        <v>0</v>
      </c>
      <c r="I7" s="203">
        <v>14.75</v>
      </c>
      <c r="J7" s="203">
        <v>0.56000000000000005</v>
      </c>
      <c r="K7" s="203">
        <v>1.57</v>
      </c>
      <c r="L7" s="203">
        <v>1.98</v>
      </c>
      <c r="M7" s="203">
        <v>0</v>
      </c>
      <c r="N7" s="203">
        <v>0.92</v>
      </c>
      <c r="O7" s="203">
        <v>1.53</v>
      </c>
      <c r="P7" s="203">
        <v>1.89</v>
      </c>
      <c r="Q7" s="203">
        <v>0.17</v>
      </c>
      <c r="R7" s="203">
        <v>0.33</v>
      </c>
      <c r="S7" s="203">
        <v>0.2</v>
      </c>
      <c r="T7" s="203">
        <v>0</v>
      </c>
      <c r="U7" s="203">
        <v>7.21</v>
      </c>
      <c r="V7" s="203">
        <v>0.16</v>
      </c>
      <c r="W7" s="203">
        <v>0.27</v>
      </c>
      <c r="X7" s="203">
        <v>1.1399999999999999</v>
      </c>
      <c r="Y7" s="203">
        <v>0</v>
      </c>
      <c r="Z7" s="203">
        <v>1.91</v>
      </c>
      <c r="AA7" s="203">
        <v>0.53</v>
      </c>
      <c r="AB7" s="203">
        <v>0</v>
      </c>
      <c r="AC7" s="203">
        <v>12.03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26.68</v>
      </c>
      <c r="AJ7" s="203">
        <v>0</v>
      </c>
      <c r="AK7" s="203">
        <v>0.62</v>
      </c>
      <c r="AL7" s="203">
        <v>0</v>
      </c>
      <c r="AM7" s="203">
        <v>0</v>
      </c>
      <c r="AN7" s="203">
        <v>0</v>
      </c>
      <c r="AO7" s="203">
        <v>148.19999999999999</v>
      </c>
      <c r="AP7" s="203">
        <v>0</v>
      </c>
    </row>
    <row r="8" spans="1:42">
      <c r="A8" t="s">
        <v>50</v>
      </c>
      <c r="B8" s="203">
        <v>0</v>
      </c>
      <c r="C8" s="203">
        <v>10.8</v>
      </c>
      <c r="D8" s="203">
        <v>0</v>
      </c>
      <c r="E8" s="203">
        <v>0</v>
      </c>
      <c r="F8" s="203">
        <v>13.52</v>
      </c>
      <c r="G8" s="203">
        <v>4.1399999999999997</v>
      </c>
      <c r="H8" s="203">
        <v>0</v>
      </c>
      <c r="I8" s="203">
        <v>14.75</v>
      </c>
      <c r="J8" s="203">
        <v>0.56000000000000005</v>
      </c>
      <c r="K8" s="203">
        <v>1.57</v>
      </c>
      <c r="L8" s="203">
        <v>1.98</v>
      </c>
      <c r="M8" s="203">
        <v>0</v>
      </c>
      <c r="N8" s="203">
        <v>0.92</v>
      </c>
      <c r="O8" s="203">
        <v>1.53</v>
      </c>
      <c r="P8" s="203">
        <v>1.89</v>
      </c>
      <c r="Q8" s="203">
        <v>0.17</v>
      </c>
      <c r="R8" s="203">
        <v>0.33</v>
      </c>
      <c r="S8" s="203">
        <v>0.2</v>
      </c>
      <c r="T8" s="203">
        <v>0</v>
      </c>
      <c r="U8" s="203">
        <v>7.21</v>
      </c>
      <c r="V8" s="203">
        <v>0.16</v>
      </c>
      <c r="W8" s="203">
        <v>0.27</v>
      </c>
      <c r="X8" s="203">
        <v>1.1399999999999999</v>
      </c>
      <c r="Y8" s="203">
        <v>0</v>
      </c>
      <c r="Z8" s="203">
        <v>1.91</v>
      </c>
      <c r="AA8" s="203">
        <v>0.53</v>
      </c>
      <c r="AB8" s="203">
        <v>0</v>
      </c>
      <c r="AC8" s="203">
        <v>12.03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26.68</v>
      </c>
      <c r="AJ8" s="203">
        <v>0</v>
      </c>
      <c r="AK8" s="203">
        <v>0.62</v>
      </c>
      <c r="AL8" s="203">
        <v>0</v>
      </c>
      <c r="AM8" s="203">
        <v>0</v>
      </c>
      <c r="AN8" s="203">
        <v>0</v>
      </c>
      <c r="AO8" s="203">
        <v>148.19999999999999</v>
      </c>
      <c r="AP8" s="203">
        <v>0</v>
      </c>
    </row>
    <row r="9" spans="1:42">
      <c r="A9" t="s">
        <v>51</v>
      </c>
      <c r="B9" s="203">
        <v>0</v>
      </c>
      <c r="C9" s="203">
        <v>10.8</v>
      </c>
      <c r="D9" s="203">
        <v>0</v>
      </c>
      <c r="E9" s="203">
        <v>0</v>
      </c>
      <c r="F9" s="203">
        <v>13.52</v>
      </c>
      <c r="G9" s="203">
        <v>4.1399999999999997</v>
      </c>
      <c r="H9" s="203">
        <v>0</v>
      </c>
      <c r="I9" s="203">
        <v>14.75</v>
      </c>
      <c r="J9" s="203">
        <v>0.56000000000000005</v>
      </c>
      <c r="K9" s="203">
        <v>1.57</v>
      </c>
      <c r="L9" s="203">
        <v>1.98</v>
      </c>
      <c r="M9" s="203">
        <v>0</v>
      </c>
      <c r="N9" s="203">
        <v>0.92</v>
      </c>
      <c r="O9" s="203">
        <v>1.53</v>
      </c>
      <c r="P9" s="203">
        <v>1.89</v>
      </c>
      <c r="Q9" s="203">
        <v>0.17</v>
      </c>
      <c r="R9" s="203">
        <v>0.33</v>
      </c>
      <c r="S9" s="203">
        <v>0.2</v>
      </c>
      <c r="T9" s="203">
        <v>0</v>
      </c>
      <c r="U9" s="203">
        <v>7.21</v>
      </c>
      <c r="V9" s="203">
        <v>0.16</v>
      </c>
      <c r="W9" s="203">
        <v>0.27</v>
      </c>
      <c r="X9" s="203">
        <v>1.1399999999999999</v>
      </c>
      <c r="Y9" s="203">
        <v>0</v>
      </c>
      <c r="Z9" s="203">
        <v>1.91</v>
      </c>
      <c r="AA9" s="203">
        <v>0.53</v>
      </c>
      <c r="AB9" s="203">
        <v>0</v>
      </c>
      <c r="AC9" s="203">
        <v>12.03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26.68</v>
      </c>
      <c r="AJ9" s="203">
        <v>0</v>
      </c>
      <c r="AK9" s="203">
        <v>0.62</v>
      </c>
      <c r="AL9" s="203">
        <v>0</v>
      </c>
      <c r="AM9" s="203">
        <v>0</v>
      </c>
      <c r="AN9" s="203">
        <v>0</v>
      </c>
      <c r="AO9" s="203">
        <v>148.19999999999999</v>
      </c>
      <c r="AP9" s="203">
        <v>0</v>
      </c>
    </row>
    <row r="10" spans="1:42">
      <c r="A10" t="s">
        <v>52</v>
      </c>
      <c r="B10" s="203">
        <v>0</v>
      </c>
      <c r="C10" s="203">
        <v>10.8</v>
      </c>
      <c r="D10" s="203">
        <v>0</v>
      </c>
      <c r="E10" s="203">
        <v>0</v>
      </c>
      <c r="F10" s="203">
        <v>13.52</v>
      </c>
      <c r="G10" s="203">
        <v>4.1399999999999997</v>
      </c>
      <c r="H10" s="203">
        <v>0</v>
      </c>
      <c r="I10" s="203">
        <v>14.75</v>
      </c>
      <c r="J10" s="203">
        <v>0.56000000000000005</v>
      </c>
      <c r="K10" s="203">
        <v>1.57</v>
      </c>
      <c r="L10" s="203">
        <v>1.98</v>
      </c>
      <c r="M10" s="203">
        <v>0</v>
      </c>
      <c r="N10" s="203">
        <v>0.92</v>
      </c>
      <c r="O10" s="203">
        <v>1.53</v>
      </c>
      <c r="P10" s="203">
        <v>1.89</v>
      </c>
      <c r="Q10" s="203">
        <v>0.17</v>
      </c>
      <c r="R10" s="203">
        <v>0.33</v>
      </c>
      <c r="S10" s="203">
        <v>0.2</v>
      </c>
      <c r="T10" s="203">
        <v>0</v>
      </c>
      <c r="U10" s="203">
        <v>7.21</v>
      </c>
      <c r="V10" s="203">
        <v>0.16</v>
      </c>
      <c r="W10" s="203">
        <v>0.27</v>
      </c>
      <c r="X10" s="203">
        <v>1.1399999999999999</v>
      </c>
      <c r="Y10" s="203">
        <v>0</v>
      </c>
      <c r="Z10" s="203">
        <v>1.91</v>
      </c>
      <c r="AA10" s="203">
        <v>0.53</v>
      </c>
      <c r="AB10" s="203">
        <v>0</v>
      </c>
      <c r="AC10" s="203">
        <v>12.03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26.68</v>
      </c>
      <c r="AJ10" s="203">
        <v>0</v>
      </c>
      <c r="AK10" s="203">
        <v>0.62</v>
      </c>
      <c r="AL10" s="203">
        <v>0</v>
      </c>
      <c r="AM10" s="203">
        <v>0</v>
      </c>
      <c r="AN10" s="203">
        <v>0</v>
      </c>
      <c r="AO10" s="203">
        <v>148.19999999999999</v>
      </c>
      <c r="AP10" s="203">
        <v>0</v>
      </c>
    </row>
    <row r="11" spans="1:42">
      <c r="A11" t="s">
        <v>53</v>
      </c>
      <c r="B11" s="203">
        <v>0</v>
      </c>
      <c r="C11" s="203">
        <v>10.8</v>
      </c>
      <c r="D11" s="203">
        <v>0</v>
      </c>
      <c r="E11" s="203">
        <v>0</v>
      </c>
      <c r="F11" s="203">
        <v>13.52</v>
      </c>
      <c r="G11" s="203">
        <v>4.1399999999999997</v>
      </c>
      <c r="H11" s="203">
        <v>0</v>
      </c>
      <c r="I11" s="203">
        <v>14.75</v>
      </c>
      <c r="J11" s="203">
        <v>0.56000000000000005</v>
      </c>
      <c r="K11" s="203">
        <v>1.57</v>
      </c>
      <c r="L11" s="203">
        <v>26.47</v>
      </c>
      <c r="M11" s="203">
        <v>0</v>
      </c>
      <c r="N11" s="203">
        <v>0.92</v>
      </c>
      <c r="O11" s="203">
        <v>1.53</v>
      </c>
      <c r="P11" s="203">
        <v>1.89</v>
      </c>
      <c r="Q11" s="203">
        <v>0.17</v>
      </c>
      <c r="R11" s="203">
        <v>0.33</v>
      </c>
      <c r="S11" s="203">
        <v>0.2</v>
      </c>
      <c r="T11" s="203">
        <v>0</v>
      </c>
      <c r="U11" s="203">
        <v>7.33</v>
      </c>
      <c r="V11" s="203">
        <v>0.16</v>
      </c>
      <c r="W11" s="203">
        <v>0.27</v>
      </c>
      <c r="X11" s="203">
        <v>1.1399999999999999</v>
      </c>
      <c r="Y11" s="203">
        <v>0</v>
      </c>
      <c r="Z11" s="203">
        <v>1.91</v>
      </c>
      <c r="AA11" s="203">
        <v>0.53</v>
      </c>
      <c r="AB11" s="203">
        <v>0</v>
      </c>
      <c r="AC11" s="203">
        <v>12.03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26.68</v>
      </c>
      <c r="AJ11" s="203">
        <v>0</v>
      </c>
      <c r="AK11" s="203">
        <v>0.31</v>
      </c>
      <c r="AL11" s="203">
        <v>0</v>
      </c>
      <c r="AM11" s="203">
        <v>0</v>
      </c>
      <c r="AN11" s="203">
        <v>0</v>
      </c>
      <c r="AO11" s="203">
        <v>148.19999999999999</v>
      </c>
      <c r="AP11" s="203">
        <v>0</v>
      </c>
    </row>
    <row r="12" spans="1:42">
      <c r="A12" t="s">
        <v>54</v>
      </c>
      <c r="B12" s="203">
        <v>0</v>
      </c>
      <c r="C12" s="203">
        <v>10.8</v>
      </c>
      <c r="D12" s="203">
        <v>0</v>
      </c>
      <c r="E12" s="203">
        <v>0</v>
      </c>
      <c r="F12" s="203">
        <v>13.52</v>
      </c>
      <c r="G12" s="203">
        <v>4.1399999999999997</v>
      </c>
      <c r="H12" s="203">
        <v>0</v>
      </c>
      <c r="I12" s="203">
        <v>14.75</v>
      </c>
      <c r="J12" s="203">
        <v>0.56000000000000005</v>
      </c>
      <c r="K12" s="203">
        <v>1.57</v>
      </c>
      <c r="L12" s="203">
        <v>26.47</v>
      </c>
      <c r="M12" s="203">
        <v>0</v>
      </c>
      <c r="N12" s="203">
        <v>0.92</v>
      </c>
      <c r="O12" s="203">
        <v>1.53</v>
      </c>
      <c r="P12" s="203">
        <v>1.89</v>
      </c>
      <c r="Q12" s="203">
        <v>0.17</v>
      </c>
      <c r="R12" s="203">
        <v>0.33</v>
      </c>
      <c r="S12" s="203">
        <v>0.2</v>
      </c>
      <c r="T12" s="203">
        <v>0</v>
      </c>
      <c r="U12" s="203">
        <v>7.33</v>
      </c>
      <c r="V12" s="203">
        <v>0.16</v>
      </c>
      <c r="W12" s="203">
        <v>0.27</v>
      </c>
      <c r="X12" s="203">
        <v>1.1399999999999999</v>
      </c>
      <c r="Y12" s="203">
        <v>0</v>
      </c>
      <c r="Z12" s="203">
        <v>1.91</v>
      </c>
      <c r="AA12" s="203">
        <v>0.53</v>
      </c>
      <c r="AB12" s="203">
        <v>0</v>
      </c>
      <c r="AC12" s="203">
        <v>12.03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26.68</v>
      </c>
      <c r="AJ12" s="203">
        <v>0</v>
      </c>
      <c r="AK12" s="203">
        <v>0.31</v>
      </c>
      <c r="AL12" s="203">
        <v>0</v>
      </c>
      <c r="AM12" s="203">
        <v>0</v>
      </c>
      <c r="AN12" s="203">
        <v>0</v>
      </c>
      <c r="AO12" s="203">
        <v>148.19999999999999</v>
      </c>
      <c r="AP12" s="203">
        <v>0</v>
      </c>
    </row>
    <row r="13" spans="1:42">
      <c r="A13" t="s">
        <v>55</v>
      </c>
      <c r="B13" s="203">
        <v>0</v>
      </c>
      <c r="C13" s="203">
        <v>10.8</v>
      </c>
      <c r="D13" s="203">
        <v>0</v>
      </c>
      <c r="E13" s="203">
        <v>0</v>
      </c>
      <c r="F13" s="203">
        <v>13.52</v>
      </c>
      <c r="G13" s="203">
        <v>4.1399999999999997</v>
      </c>
      <c r="H13" s="203">
        <v>0</v>
      </c>
      <c r="I13" s="203">
        <v>14.75</v>
      </c>
      <c r="J13" s="203">
        <v>0.56000000000000005</v>
      </c>
      <c r="K13" s="203">
        <v>1.57</v>
      </c>
      <c r="L13" s="203">
        <v>46.83</v>
      </c>
      <c r="M13" s="203">
        <v>0</v>
      </c>
      <c r="N13" s="203">
        <v>0.92</v>
      </c>
      <c r="O13" s="203">
        <v>1.53</v>
      </c>
      <c r="P13" s="203">
        <v>1.89</v>
      </c>
      <c r="Q13" s="203">
        <v>0.17</v>
      </c>
      <c r="R13" s="203">
        <v>0.33</v>
      </c>
      <c r="S13" s="203">
        <v>0.2</v>
      </c>
      <c r="T13" s="203">
        <v>0</v>
      </c>
      <c r="U13" s="203">
        <v>7.33</v>
      </c>
      <c r="V13" s="203">
        <v>0.16</v>
      </c>
      <c r="W13" s="203">
        <v>0.27</v>
      </c>
      <c r="X13" s="203">
        <v>1.1399999999999999</v>
      </c>
      <c r="Y13" s="203">
        <v>0</v>
      </c>
      <c r="Z13" s="203">
        <v>1.91</v>
      </c>
      <c r="AA13" s="203">
        <v>0.53</v>
      </c>
      <c r="AB13" s="203">
        <v>0</v>
      </c>
      <c r="AC13" s="203">
        <v>12.03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26.68</v>
      </c>
      <c r="AJ13" s="203">
        <v>0</v>
      </c>
      <c r="AK13" s="203">
        <v>0.31</v>
      </c>
      <c r="AL13" s="203">
        <v>0</v>
      </c>
      <c r="AM13" s="203">
        <v>0</v>
      </c>
      <c r="AN13" s="203">
        <v>0</v>
      </c>
      <c r="AO13" s="203">
        <v>148.19999999999999</v>
      </c>
      <c r="AP13" s="203">
        <v>0</v>
      </c>
    </row>
    <row r="14" spans="1:42">
      <c r="A14" t="s">
        <v>56</v>
      </c>
      <c r="B14" s="203">
        <v>0</v>
      </c>
      <c r="C14" s="203">
        <v>10.8</v>
      </c>
      <c r="D14" s="203">
        <v>0</v>
      </c>
      <c r="E14" s="203">
        <v>0</v>
      </c>
      <c r="F14" s="203">
        <v>13.52</v>
      </c>
      <c r="G14" s="203">
        <v>4.1399999999999997</v>
      </c>
      <c r="H14" s="203">
        <v>0</v>
      </c>
      <c r="I14" s="203">
        <v>14.75</v>
      </c>
      <c r="J14" s="203">
        <v>0.56000000000000005</v>
      </c>
      <c r="K14" s="203">
        <v>1.57</v>
      </c>
      <c r="L14" s="203">
        <v>46.83</v>
      </c>
      <c r="M14" s="203">
        <v>0</v>
      </c>
      <c r="N14" s="203">
        <v>0.92</v>
      </c>
      <c r="O14" s="203">
        <v>1.53</v>
      </c>
      <c r="P14" s="203">
        <v>1.89</v>
      </c>
      <c r="Q14" s="203">
        <v>0.17</v>
      </c>
      <c r="R14" s="203">
        <v>0.33</v>
      </c>
      <c r="S14" s="203">
        <v>0.2</v>
      </c>
      <c r="T14" s="203">
        <v>0</v>
      </c>
      <c r="U14" s="203">
        <v>7.33</v>
      </c>
      <c r="V14" s="203">
        <v>0.16</v>
      </c>
      <c r="W14" s="203">
        <v>0.27</v>
      </c>
      <c r="X14" s="203">
        <v>1.1399999999999999</v>
      </c>
      <c r="Y14" s="203">
        <v>0</v>
      </c>
      <c r="Z14" s="203">
        <v>1.91</v>
      </c>
      <c r="AA14" s="203">
        <v>0.53</v>
      </c>
      <c r="AB14" s="203">
        <v>0</v>
      </c>
      <c r="AC14" s="203">
        <v>12.03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26.68</v>
      </c>
      <c r="AJ14" s="203">
        <v>0</v>
      </c>
      <c r="AK14" s="203">
        <v>0.31</v>
      </c>
      <c r="AL14" s="203">
        <v>0</v>
      </c>
      <c r="AM14" s="203">
        <v>0</v>
      </c>
      <c r="AN14" s="203">
        <v>0</v>
      </c>
      <c r="AO14" s="203">
        <v>148.19999999999999</v>
      </c>
      <c r="AP14" s="203">
        <v>0</v>
      </c>
    </row>
    <row r="15" spans="1:42">
      <c r="A15" t="s">
        <v>57</v>
      </c>
      <c r="B15" s="203">
        <v>0</v>
      </c>
      <c r="C15" s="203">
        <v>10.8</v>
      </c>
      <c r="D15" s="203">
        <v>0</v>
      </c>
      <c r="E15" s="203">
        <v>0</v>
      </c>
      <c r="F15" s="203">
        <v>13.52</v>
      </c>
      <c r="G15" s="203">
        <v>4.1399999999999997</v>
      </c>
      <c r="H15" s="203">
        <v>0</v>
      </c>
      <c r="I15" s="203">
        <v>14.75</v>
      </c>
      <c r="J15" s="203">
        <v>0.56000000000000005</v>
      </c>
      <c r="K15" s="203">
        <v>1.58</v>
      </c>
      <c r="L15" s="203">
        <v>1.98</v>
      </c>
      <c r="M15" s="203">
        <v>0</v>
      </c>
      <c r="N15" s="203">
        <v>0.92</v>
      </c>
      <c r="O15" s="203">
        <v>1.53</v>
      </c>
      <c r="P15" s="203">
        <v>1.89</v>
      </c>
      <c r="Q15" s="203">
        <v>0.17</v>
      </c>
      <c r="R15" s="203">
        <v>0.33</v>
      </c>
      <c r="S15" s="203">
        <v>0.2</v>
      </c>
      <c r="T15" s="203">
        <v>0</v>
      </c>
      <c r="U15" s="203">
        <v>7.33</v>
      </c>
      <c r="V15" s="203">
        <v>0.16</v>
      </c>
      <c r="W15" s="203">
        <v>0.27</v>
      </c>
      <c r="X15" s="203">
        <v>1.1399999999999999</v>
      </c>
      <c r="Y15" s="203">
        <v>0</v>
      </c>
      <c r="Z15" s="203">
        <v>1.91</v>
      </c>
      <c r="AA15" s="203">
        <v>0.53</v>
      </c>
      <c r="AB15" s="203">
        <v>0</v>
      </c>
      <c r="AC15" s="203">
        <v>-1.26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11.95</v>
      </c>
      <c r="AJ15" s="203">
        <v>0</v>
      </c>
      <c r="AK15" s="203">
        <v>0.31</v>
      </c>
      <c r="AL15" s="203">
        <v>0</v>
      </c>
      <c r="AM15" s="203">
        <v>0</v>
      </c>
      <c r="AN15" s="203">
        <v>0</v>
      </c>
      <c r="AO15" s="203">
        <v>148.19999999999999</v>
      </c>
      <c r="AP15" s="203">
        <v>0</v>
      </c>
    </row>
    <row r="16" spans="1:42">
      <c r="A16" t="s">
        <v>58</v>
      </c>
      <c r="B16" s="203">
        <v>0</v>
      </c>
      <c r="C16" s="203">
        <v>10.8</v>
      </c>
      <c r="D16" s="203">
        <v>0</v>
      </c>
      <c r="E16" s="203">
        <v>0</v>
      </c>
      <c r="F16" s="203">
        <v>13.52</v>
      </c>
      <c r="G16" s="203">
        <v>4.1399999999999997</v>
      </c>
      <c r="H16" s="203">
        <v>0</v>
      </c>
      <c r="I16" s="203">
        <v>14.75</v>
      </c>
      <c r="J16" s="203">
        <v>0.56000000000000005</v>
      </c>
      <c r="K16" s="203">
        <v>1.58</v>
      </c>
      <c r="L16" s="203">
        <v>1.98</v>
      </c>
      <c r="M16" s="203">
        <v>0</v>
      </c>
      <c r="N16" s="203">
        <v>0.92</v>
      </c>
      <c r="O16" s="203">
        <v>1.53</v>
      </c>
      <c r="P16" s="203">
        <v>1.89</v>
      </c>
      <c r="Q16" s="203">
        <v>0.17</v>
      </c>
      <c r="R16" s="203">
        <v>0.33</v>
      </c>
      <c r="S16" s="203">
        <v>0.2</v>
      </c>
      <c r="T16" s="203">
        <v>0</v>
      </c>
      <c r="U16" s="203">
        <v>7.33</v>
      </c>
      <c r="V16" s="203">
        <v>0.16</v>
      </c>
      <c r="W16" s="203">
        <v>0.27</v>
      </c>
      <c r="X16" s="203">
        <v>1.1399999999999999</v>
      </c>
      <c r="Y16" s="203">
        <v>0</v>
      </c>
      <c r="Z16" s="203">
        <v>1.91</v>
      </c>
      <c r="AA16" s="203">
        <v>0.53</v>
      </c>
      <c r="AB16" s="203">
        <v>0</v>
      </c>
      <c r="AC16" s="203">
        <v>-1.26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11.95</v>
      </c>
      <c r="AJ16" s="203">
        <v>0</v>
      </c>
      <c r="AK16" s="203">
        <v>0.31</v>
      </c>
      <c r="AL16" s="203">
        <v>0</v>
      </c>
      <c r="AM16" s="203">
        <v>0</v>
      </c>
      <c r="AN16" s="203">
        <v>0</v>
      </c>
      <c r="AO16" s="203">
        <v>148.19999999999999</v>
      </c>
      <c r="AP16" s="203">
        <v>0</v>
      </c>
    </row>
    <row r="17" spans="1:42">
      <c r="A17" t="s">
        <v>59</v>
      </c>
      <c r="B17" s="203">
        <v>0</v>
      </c>
      <c r="C17" s="203">
        <v>10.8</v>
      </c>
      <c r="D17" s="203">
        <v>0</v>
      </c>
      <c r="E17" s="203">
        <v>0</v>
      </c>
      <c r="F17" s="203">
        <v>13.52</v>
      </c>
      <c r="G17" s="203">
        <v>4.1399999999999997</v>
      </c>
      <c r="H17" s="203">
        <v>0</v>
      </c>
      <c r="I17" s="203">
        <v>14.75</v>
      </c>
      <c r="J17" s="203">
        <v>0.56000000000000005</v>
      </c>
      <c r="K17" s="203">
        <v>1.57</v>
      </c>
      <c r="L17" s="203">
        <v>1.98</v>
      </c>
      <c r="M17" s="203">
        <v>0</v>
      </c>
      <c r="N17" s="203">
        <v>0.92</v>
      </c>
      <c r="O17" s="203">
        <v>1.53</v>
      </c>
      <c r="P17" s="203">
        <v>1.89</v>
      </c>
      <c r="Q17" s="203">
        <v>0.17</v>
      </c>
      <c r="R17" s="203">
        <v>0.33</v>
      </c>
      <c r="S17" s="203">
        <v>0.2</v>
      </c>
      <c r="T17" s="203">
        <v>0</v>
      </c>
      <c r="U17" s="203">
        <v>7.33</v>
      </c>
      <c r="V17" s="203">
        <v>0.16</v>
      </c>
      <c r="W17" s="203">
        <v>0.27</v>
      </c>
      <c r="X17" s="203">
        <v>1.1399999999999999</v>
      </c>
      <c r="Y17" s="203">
        <v>0</v>
      </c>
      <c r="Z17" s="203">
        <v>1.91</v>
      </c>
      <c r="AA17" s="203">
        <v>0.53</v>
      </c>
      <c r="AB17" s="203">
        <v>0</v>
      </c>
      <c r="AC17" s="203">
        <v>12.03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26.52</v>
      </c>
      <c r="AJ17" s="203">
        <v>0</v>
      </c>
      <c r="AK17" s="203">
        <v>0.31</v>
      </c>
      <c r="AL17" s="203">
        <v>0</v>
      </c>
      <c r="AM17" s="203">
        <v>0</v>
      </c>
      <c r="AN17" s="203">
        <v>0</v>
      </c>
      <c r="AO17" s="203">
        <v>148.19999999999999</v>
      </c>
      <c r="AP17" s="203">
        <v>0</v>
      </c>
    </row>
    <row r="18" spans="1:42">
      <c r="A18" t="s">
        <v>60</v>
      </c>
      <c r="B18" s="203">
        <v>0</v>
      </c>
      <c r="C18" s="203">
        <v>10.8</v>
      </c>
      <c r="D18" s="203">
        <v>0</v>
      </c>
      <c r="E18" s="203">
        <v>0</v>
      </c>
      <c r="F18" s="203">
        <v>13.52</v>
      </c>
      <c r="G18" s="203">
        <v>4.1399999999999997</v>
      </c>
      <c r="H18" s="203">
        <v>0</v>
      </c>
      <c r="I18" s="203">
        <v>14.75</v>
      </c>
      <c r="J18" s="203">
        <v>0.56000000000000005</v>
      </c>
      <c r="K18" s="203">
        <v>1.57</v>
      </c>
      <c r="L18" s="203">
        <v>1.98</v>
      </c>
      <c r="M18" s="203">
        <v>0</v>
      </c>
      <c r="N18" s="203">
        <v>0.92</v>
      </c>
      <c r="O18" s="203">
        <v>1.53</v>
      </c>
      <c r="P18" s="203">
        <v>1.89</v>
      </c>
      <c r="Q18" s="203">
        <v>0.17</v>
      </c>
      <c r="R18" s="203">
        <v>0.33</v>
      </c>
      <c r="S18" s="203">
        <v>0.2</v>
      </c>
      <c r="T18" s="203">
        <v>0</v>
      </c>
      <c r="U18" s="203">
        <v>7.33</v>
      </c>
      <c r="V18" s="203">
        <v>0.16</v>
      </c>
      <c r="W18" s="203">
        <v>0.27</v>
      </c>
      <c r="X18" s="203">
        <v>1.1399999999999999</v>
      </c>
      <c r="Y18" s="203">
        <v>0</v>
      </c>
      <c r="Z18" s="203">
        <v>1.91</v>
      </c>
      <c r="AA18" s="203">
        <v>0.53</v>
      </c>
      <c r="AB18" s="203">
        <v>0</v>
      </c>
      <c r="AC18" s="203">
        <v>12.03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26.52</v>
      </c>
      <c r="AJ18" s="203">
        <v>0</v>
      </c>
      <c r="AK18" s="203">
        <v>0.31</v>
      </c>
      <c r="AL18" s="203">
        <v>0</v>
      </c>
      <c r="AM18" s="203">
        <v>0</v>
      </c>
      <c r="AN18" s="203">
        <v>0</v>
      </c>
      <c r="AO18" s="203">
        <v>148.19999999999999</v>
      </c>
      <c r="AP18" s="203">
        <v>0</v>
      </c>
    </row>
    <row r="19" spans="1:42">
      <c r="A19" t="s">
        <v>61</v>
      </c>
      <c r="B19" s="203">
        <v>0</v>
      </c>
      <c r="C19" s="203">
        <v>10.8</v>
      </c>
      <c r="D19" s="203">
        <v>0</v>
      </c>
      <c r="E19" s="203">
        <v>0</v>
      </c>
      <c r="F19" s="203">
        <v>13.52</v>
      </c>
      <c r="G19" s="203">
        <v>4.1399999999999997</v>
      </c>
      <c r="H19" s="203">
        <v>0</v>
      </c>
      <c r="I19" s="203">
        <v>14.75</v>
      </c>
      <c r="J19" s="203">
        <v>0.56000000000000005</v>
      </c>
      <c r="K19" s="203">
        <v>1.57</v>
      </c>
      <c r="L19" s="203">
        <v>1.98</v>
      </c>
      <c r="M19" s="203">
        <v>0</v>
      </c>
      <c r="N19" s="203">
        <v>0.92</v>
      </c>
      <c r="O19" s="203">
        <v>1.53</v>
      </c>
      <c r="P19" s="203">
        <v>1.89</v>
      </c>
      <c r="Q19" s="203">
        <v>0.17</v>
      </c>
      <c r="R19" s="203">
        <v>0.33</v>
      </c>
      <c r="S19" s="203">
        <v>0.2</v>
      </c>
      <c r="T19" s="203">
        <v>0</v>
      </c>
      <c r="U19" s="203">
        <v>7.33</v>
      </c>
      <c r="V19" s="203">
        <v>0.16</v>
      </c>
      <c r="W19" s="203">
        <v>0.27</v>
      </c>
      <c r="X19" s="203">
        <v>1.1399999999999999</v>
      </c>
      <c r="Y19" s="203">
        <v>0</v>
      </c>
      <c r="Z19" s="203">
        <v>1.91</v>
      </c>
      <c r="AA19" s="203">
        <v>0.53</v>
      </c>
      <c r="AB19" s="203">
        <v>0</v>
      </c>
      <c r="AC19" s="203">
        <v>12.03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26.52</v>
      </c>
      <c r="AJ19" s="203">
        <v>0</v>
      </c>
      <c r="AK19" s="203">
        <v>0.31</v>
      </c>
      <c r="AL19" s="203">
        <v>0</v>
      </c>
      <c r="AM19" s="203">
        <v>0</v>
      </c>
      <c r="AN19" s="203">
        <v>0</v>
      </c>
      <c r="AO19" s="203">
        <v>148.19999999999999</v>
      </c>
      <c r="AP19" s="203">
        <v>0</v>
      </c>
    </row>
    <row r="20" spans="1:42">
      <c r="A20" t="s">
        <v>62</v>
      </c>
      <c r="B20" s="203">
        <v>0</v>
      </c>
      <c r="C20" s="203">
        <v>10.8</v>
      </c>
      <c r="D20" s="203">
        <v>0</v>
      </c>
      <c r="E20" s="203">
        <v>0</v>
      </c>
      <c r="F20" s="203">
        <v>13.52</v>
      </c>
      <c r="G20" s="203">
        <v>4.1399999999999997</v>
      </c>
      <c r="H20" s="203">
        <v>0</v>
      </c>
      <c r="I20" s="203">
        <v>14.75</v>
      </c>
      <c r="J20" s="203">
        <v>0.56000000000000005</v>
      </c>
      <c r="K20" s="203">
        <v>1.57</v>
      </c>
      <c r="L20" s="203">
        <v>1.98</v>
      </c>
      <c r="M20" s="203">
        <v>0</v>
      </c>
      <c r="N20" s="203">
        <v>0.92</v>
      </c>
      <c r="O20" s="203">
        <v>1.53</v>
      </c>
      <c r="P20" s="203">
        <v>1.89</v>
      </c>
      <c r="Q20" s="203">
        <v>0.17</v>
      </c>
      <c r="R20" s="203">
        <v>0.33</v>
      </c>
      <c r="S20" s="203">
        <v>0.2</v>
      </c>
      <c r="T20" s="203">
        <v>0</v>
      </c>
      <c r="U20" s="203">
        <v>7.33</v>
      </c>
      <c r="V20" s="203">
        <v>0.16</v>
      </c>
      <c r="W20" s="203">
        <v>0.27</v>
      </c>
      <c r="X20" s="203">
        <v>1.1399999999999999</v>
      </c>
      <c r="Y20" s="203">
        <v>0</v>
      </c>
      <c r="Z20" s="203">
        <v>1.91</v>
      </c>
      <c r="AA20" s="203">
        <v>0.53</v>
      </c>
      <c r="AB20" s="203">
        <v>0</v>
      </c>
      <c r="AC20" s="203">
        <v>12.03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26.52</v>
      </c>
      <c r="AJ20" s="203">
        <v>0</v>
      </c>
      <c r="AK20" s="203">
        <v>0.31</v>
      </c>
      <c r="AL20" s="203">
        <v>0</v>
      </c>
      <c r="AM20" s="203">
        <v>0</v>
      </c>
      <c r="AN20" s="203">
        <v>0</v>
      </c>
      <c r="AO20" s="203">
        <v>148.19999999999999</v>
      </c>
      <c r="AP20" s="203">
        <v>0</v>
      </c>
    </row>
    <row r="21" spans="1:42">
      <c r="A21" t="s">
        <v>63</v>
      </c>
      <c r="B21" s="203">
        <v>0</v>
      </c>
      <c r="C21" s="203">
        <v>10.8</v>
      </c>
      <c r="D21" s="203">
        <v>0</v>
      </c>
      <c r="E21" s="203">
        <v>0</v>
      </c>
      <c r="F21" s="203">
        <v>13.52</v>
      </c>
      <c r="G21" s="203">
        <v>4.1399999999999997</v>
      </c>
      <c r="H21" s="203">
        <v>0</v>
      </c>
      <c r="I21" s="203">
        <v>14.75</v>
      </c>
      <c r="J21" s="203">
        <v>0.56000000000000005</v>
      </c>
      <c r="K21" s="203">
        <v>1.57</v>
      </c>
      <c r="L21" s="203">
        <v>1.98</v>
      </c>
      <c r="M21" s="203">
        <v>0</v>
      </c>
      <c r="N21" s="203">
        <v>0.92</v>
      </c>
      <c r="O21" s="203">
        <v>1.53</v>
      </c>
      <c r="P21" s="203">
        <v>1.89</v>
      </c>
      <c r="Q21" s="203">
        <v>0.17</v>
      </c>
      <c r="R21" s="203">
        <v>0.33</v>
      </c>
      <c r="S21" s="203">
        <v>0.2</v>
      </c>
      <c r="T21" s="203">
        <v>0</v>
      </c>
      <c r="U21" s="203">
        <v>7.33</v>
      </c>
      <c r="V21" s="203">
        <v>0.16</v>
      </c>
      <c r="W21" s="203">
        <v>0.27</v>
      </c>
      <c r="X21" s="203">
        <v>1.1399999999999999</v>
      </c>
      <c r="Y21" s="203">
        <v>0</v>
      </c>
      <c r="Z21" s="203">
        <v>1.91</v>
      </c>
      <c r="AA21" s="203">
        <v>0.53</v>
      </c>
      <c r="AB21" s="203">
        <v>0</v>
      </c>
      <c r="AC21" s="203">
        <v>11.67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26.52</v>
      </c>
      <c r="AJ21" s="203">
        <v>0</v>
      </c>
      <c r="AK21" s="203">
        <v>0.31</v>
      </c>
      <c r="AL21" s="203">
        <v>0</v>
      </c>
      <c r="AM21" s="203">
        <v>0</v>
      </c>
      <c r="AN21" s="203">
        <v>0</v>
      </c>
      <c r="AO21" s="203">
        <v>148.19999999999999</v>
      </c>
      <c r="AP21" s="203">
        <v>0</v>
      </c>
    </row>
    <row r="22" spans="1:42">
      <c r="A22" t="s">
        <v>64</v>
      </c>
      <c r="B22" s="203">
        <v>0</v>
      </c>
      <c r="C22" s="203">
        <v>10.8</v>
      </c>
      <c r="D22" s="203">
        <v>0</v>
      </c>
      <c r="E22" s="203">
        <v>0</v>
      </c>
      <c r="F22" s="203">
        <v>13.52</v>
      </c>
      <c r="G22" s="203">
        <v>4.1399999999999997</v>
      </c>
      <c r="H22" s="203">
        <v>0</v>
      </c>
      <c r="I22" s="203">
        <v>14.75</v>
      </c>
      <c r="J22" s="203">
        <v>0.56000000000000005</v>
      </c>
      <c r="K22" s="203">
        <v>1.57</v>
      </c>
      <c r="L22" s="203">
        <v>1.98</v>
      </c>
      <c r="M22" s="203">
        <v>0</v>
      </c>
      <c r="N22" s="203">
        <v>0.92</v>
      </c>
      <c r="O22" s="203">
        <v>1.53</v>
      </c>
      <c r="P22" s="203">
        <v>1.89</v>
      </c>
      <c r="Q22" s="203">
        <v>0.17</v>
      </c>
      <c r="R22" s="203">
        <v>0.33</v>
      </c>
      <c r="S22" s="203">
        <v>0.2</v>
      </c>
      <c r="T22" s="203">
        <v>0</v>
      </c>
      <c r="U22" s="203">
        <v>7.33</v>
      </c>
      <c r="V22" s="203">
        <v>0.16</v>
      </c>
      <c r="W22" s="203">
        <v>0.27</v>
      </c>
      <c r="X22" s="203">
        <v>1.1399999999999999</v>
      </c>
      <c r="Y22" s="203">
        <v>0</v>
      </c>
      <c r="Z22" s="203">
        <v>1.91</v>
      </c>
      <c r="AA22" s="203">
        <v>0.53</v>
      </c>
      <c r="AB22" s="203">
        <v>0</v>
      </c>
      <c r="AC22" s="203">
        <v>11.67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26.52</v>
      </c>
      <c r="AJ22" s="203">
        <v>0</v>
      </c>
      <c r="AK22" s="203">
        <v>0.31</v>
      </c>
      <c r="AL22" s="203">
        <v>0</v>
      </c>
      <c r="AM22" s="203">
        <v>0</v>
      </c>
      <c r="AN22" s="203">
        <v>0</v>
      </c>
      <c r="AO22" s="203">
        <v>148.19999999999999</v>
      </c>
      <c r="AP22" s="203">
        <v>0</v>
      </c>
    </row>
    <row r="23" spans="1:42">
      <c r="A23" t="s">
        <v>65</v>
      </c>
      <c r="B23" s="203">
        <v>0</v>
      </c>
      <c r="C23" s="203">
        <v>10.8</v>
      </c>
      <c r="D23" s="203">
        <v>0</v>
      </c>
      <c r="E23" s="203">
        <v>0</v>
      </c>
      <c r="F23" s="203">
        <v>13.52</v>
      </c>
      <c r="G23" s="203">
        <v>4.1399999999999997</v>
      </c>
      <c r="H23" s="203">
        <v>0</v>
      </c>
      <c r="I23" s="203">
        <v>14.75</v>
      </c>
      <c r="J23" s="203">
        <v>0.56000000000000005</v>
      </c>
      <c r="K23" s="203">
        <v>1.57</v>
      </c>
      <c r="L23" s="203">
        <v>1.98</v>
      </c>
      <c r="M23" s="203">
        <v>0</v>
      </c>
      <c r="N23" s="203">
        <v>0.92</v>
      </c>
      <c r="O23" s="203">
        <v>1.53</v>
      </c>
      <c r="P23" s="203">
        <v>1.89</v>
      </c>
      <c r="Q23" s="203">
        <v>0.17</v>
      </c>
      <c r="R23" s="203">
        <v>0.33</v>
      </c>
      <c r="S23" s="203">
        <v>0.2</v>
      </c>
      <c r="T23" s="203">
        <v>0</v>
      </c>
      <c r="U23" s="203">
        <v>7.33</v>
      </c>
      <c r="V23" s="203">
        <v>0.16</v>
      </c>
      <c r="W23" s="203">
        <v>0.27</v>
      </c>
      <c r="X23" s="203">
        <v>1.1399999999999999</v>
      </c>
      <c r="Y23" s="203">
        <v>0</v>
      </c>
      <c r="Z23" s="203">
        <v>1.91</v>
      </c>
      <c r="AA23" s="203">
        <v>0.53</v>
      </c>
      <c r="AB23" s="203">
        <v>0</v>
      </c>
      <c r="AC23" s="203">
        <v>11.67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26.52</v>
      </c>
      <c r="AJ23" s="203">
        <v>0</v>
      </c>
      <c r="AK23" s="203">
        <v>0.15</v>
      </c>
      <c r="AL23" s="203">
        <v>0</v>
      </c>
      <c r="AM23" s="203">
        <v>0</v>
      </c>
      <c r="AN23" s="203">
        <v>0</v>
      </c>
      <c r="AO23" s="203">
        <v>148.19999999999999</v>
      </c>
      <c r="AP23" s="203">
        <v>0</v>
      </c>
    </row>
    <row r="24" spans="1:42">
      <c r="A24" t="s">
        <v>66</v>
      </c>
      <c r="B24" s="203">
        <v>0</v>
      </c>
      <c r="C24" s="203">
        <v>10.8</v>
      </c>
      <c r="D24" s="203">
        <v>0</v>
      </c>
      <c r="E24" s="203">
        <v>0</v>
      </c>
      <c r="F24" s="203">
        <v>13.52</v>
      </c>
      <c r="G24" s="203">
        <v>4.1399999999999997</v>
      </c>
      <c r="H24" s="203">
        <v>0</v>
      </c>
      <c r="I24" s="203">
        <v>14.75</v>
      </c>
      <c r="J24" s="203">
        <v>0.56000000000000005</v>
      </c>
      <c r="K24" s="203">
        <v>1.57</v>
      </c>
      <c r="L24" s="203">
        <v>1.98</v>
      </c>
      <c r="M24" s="203">
        <v>0</v>
      </c>
      <c r="N24" s="203">
        <v>0.92</v>
      </c>
      <c r="O24" s="203">
        <v>1.53</v>
      </c>
      <c r="P24" s="203">
        <v>1.89</v>
      </c>
      <c r="Q24" s="203">
        <v>0.17</v>
      </c>
      <c r="R24" s="203">
        <v>0.33</v>
      </c>
      <c r="S24" s="203">
        <v>0.2</v>
      </c>
      <c r="T24" s="203">
        <v>0</v>
      </c>
      <c r="U24" s="203">
        <v>7.33</v>
      </c>
      <c r="V24" s="203">
        <v>0.16</v>
      </c>
      <c r="W24" s="203">
        <v>0.27</v>
      </c>
      <c r="X24" s="203">
        <v>1.1399999999999999</v>
      </c>
      <c r="Y24" s="203">
        <v>0</v>
      </c>
      <c r="Z24" s="203">
        <v>1.91</v>
      </c>
      <c r="AA24" s="203">
        <v>0.53</v>
      </c>
      <c r="AB24" s="203">
        <v>0</v>
      </c>
      <c r="AC24" s="203">
        <v>11.67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26.52</v>
      </c>
      <c r="AJ24" s="203">
        <v>0</v>
      </c>
      <c r="AK24" s="203">
        <v>0.15</v>
      </c>
      <c r="AL24" s="203">
        <v>0</v>
      </c>
      <c r="AM24" s="203">
        <v>0</v>
      </c>
      <c r="AN24" s="203">
        <v>0</v>
      </c>
      <c r="AO24" s="203">
        <v>148.19999999999999</v>
      </c>
      <c r="AP24" s="203">
        <v>0</v>
      </c>
    </row>
    <row r="25" spans="1:42">
      <c r="A25" t="s">
        <v>67</v>
      </c>
      <c r="B25" s="203">
        <v>0</v>
      </c>
      <c r="C25" s="203">
        <v>10.8</v>
      </c>
      <c r="D25" s="203">
        <v>0</v>
      </c>
      <c r="E25" s="203">
        <v>0</v>
      </c>
      <c r="F25" s="203">
        <v>13.52</v>
      </c>
      <c r="G25" s="203">
        <v>4.1399999999999997</v>
      </c>
      <c r="H25" s="203">
        <v>0</v>
      </c>
      <c r="I25" s="203">
        <v>14.75</v>
      </c>
      <c r="J25" s="203">
        <v>0.56000000000000005</v>
      </c>
      <c r="K25" s="203">
        <v>1.57</v>
      </c>
      <c r="L25" s="203">
        <v>1.98</v>
      </c>
      <c r="M25" s="203">
        <v>0</v>
      </c>
      <c r="N25" s="203">
        <v>0.92</v>
      </c>
      <c r="O25" s="203">
        <v>1.53</v>
      </c>
      <c r="P25" s="203">
        <v>1.89</v>
      </c>
      <c r="Q25" s="203">
        <v>0.17</v>
      </c>
      <c r="R25" s="203">
        <v>0.33</v>
      </c>
      <c r="S25" s="203">
        <v>0.2</v>
      </c>
      <c r="T25" s="203">
        <v>0</v>
      </c>
      <c r="U25" s="203">
        <v>7.33</v>
      </c>
      <c r="V25" s="203">
        <v>0.16</v>
      </c>
      <c r="W25" s="203">
        <v>0.27</v>
      </c>
      <c r="X25" s="203">
        <v>1.1399999999999999</v>
      </c>
      <c r="Y25" s="203">
        <v>0</v>
      </c>
      <c r="Z25" s="203">
        <v>1.91</v>
      </c>
      <c r="AA25" s="203">
        <v>0.53</v>
      </c>
      <c r="AB25" s="203">
        <v>0</v>
      </c>
      <c r="AC25" s="203">
        <v>11.67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26.52</v>
      </c>
      <c r="AJ25" s="203">
        <v>0</v>
      </c>
      <c r="AK25" s="203">
        <v>0.31</v>
      </c>
      <c r="AL25" s="203">
        <v>0</v>
      </c>
      <c r="AM25" s="203">
        <v>0</v>
      </c>
      <c r="AN25" s="203">
        <v>0</v>
      </c>
      <c r="AO25" s="203">
        <v>148.19999999999999</v>
      </c>
      <c r="AP25" s="203">
        <v>0</v>
      </c>
    </row>
    <row r="26" spans="1:42">
      <c r="A26" t="s">
        <v>68</v>
      </c>
      <c r="B26" s="203">
        <v>0</v>
      </c>
      <c r="C26" s="203">
        <v>10.8</v>
      </c>
      <c r="D26" s="203">
        <v>0</v>
      </c>
      <c r="E26" s="203">
        <v>0</v>
      </c>
      <c r="F26" s="203">
        <v>13.52</v>
      </c>
      <c r="G26" s="203">
        <v>4.1399999999999997</v>
      </c>
      <c r="H26" s="203">
        <v>0</v>
      </c>
      <c r="I26" s="203">
        <v>14.75</v>
      </c>
      <c r="J26" s="203">
        <v>0.56000000000000005</v>
      </c>
      <c r="K26" s="203">
        <v>1.57</v>
      </c>
      <c r="L26" s="203">
        <v>1.98</v>
      </c>
      <c r="M26" s="203">
        <v>0</v>
      </c>
      <c r="N26" s="203">
        <v>0.92</v>
      </c>
      <c r="O26" s="203">
        <v>1.53</v>
      </c>
      <c r="P26" s="203">
        <v>1.89</v>
      </c>
      <c r="Q26" s="203">
        <v>0.17</v>
      </c>
      <c r="R26" s="203">
        <v>0.33</v>
      </c>
      <c r="S26" s="203">
        <v>0.2</v>
      </c>
      <c r="T26" s="203">
        <v>0</v>
      </c>
      <c r="U26" s="203">
        <v>7.33</v>
      </c>
      <c r="V26" s="203">
        <v>0.16</v>
      </c>
      <c r="W26" s="203">
        <v>0.27</v>
      </c>
      <c r="X26" s="203">
        <v>1.1399999999999999</v>
      </c>
      <c r="Y26" s="203">
        <v>0</v>
      </c>
      <c r="Z26" s="203">
        <v>1.91</v>
      </c>
      <c r="AA26" s="203">
        <v>0.53</v>
      </c>
      <c r="AB26" s="203">
        <v>0</v>
      </c>
      <c r="AC26" s="203">
        <v>11.67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26.52</v>
      </c>
      <c r="AJ26" s="203">
        <v>0</v>
      </c>
      <c r="AK26" s="203">
        <v>0.15</v>
      </c>
      <c r="AL26" s="203">
        <v>0</v>
      </c>
      <c r="AM26" s="203">
        <v>0</v>
      </c>
      <c r="AN26" s="203">
        <v>0</v>
      </c>
      <c r="AO26" s="203">
        <v>148.19999999999999</v>
      </c>
      <c r="AP26" s="203">
        <v>0</v>
      </c>
    </row>
    <row r="27" spans="1:42">
      <c r="A27" t="s">
        <v>69</v>
      </c>
      <c r="B27" s="203">
        <v>0</v>
      </c>
      <c r="C27" s="203">
        <v>8.67</v>
      </c>
      <c r="D27" s="203">
        <v>2.13</v>
      </c>
      <c r="E27" s="203">
        <v>0</v>
      </c>
      <c r="F27" s="203">
        <v>13.52</v>
      </c>
      <c r="G27" s="203">
        <v>4.1399999999999997</v>
      </c>
      <c r="H27" s="203">
        <v>0</v>
      </c>
      <c r="I27" s="203">
        <v>14.75</v>
      </c>
      <c r="J27" s="203">
        <v>0.56000000000000005</v>
      </c>
      <c r="K27" s="203">
        <v>1.57</v>
      </c>
      <c r="L27" s="203">
        <v>1.98</v>
      </c>
      <c r="M27" s="203">
        <v>0</v>
      </c>
      <c r="N27" s="203">
        <v>0.92</v>
      </c>
      <c r="O27" s="203">
        <v>1.53</v>
      </c>
      <c r="P27" s="203">
        <v>1.89</v>
      </c>
      <c r="Q27" s="203">
        <v>0.17</v>
      </c>
      <c r="R27" s="203">
        <v>0.33</v>
      </c>
      <c r="S27" s="203">
        <v>0.2</v>
      </c>
      <c r="T27" s="203">
        <v>0</v>
      </c>
      <c r="U27" s="203">
        <v>7.33</v>
      </c>
      <c r="V27" s="203">
        <v>0.16</v>
      </c>
      <c r="W27" s="203">
        <v>0.27</v>
      </c>
      <c r="X27" s="203">
        <v>1.1399999999999999</v>
      </c>
      <c r="Y27" s="203">
        <v>0</v>
      </c>
      <c r="Z27" s="203">
        <v>1.91</v>
      </c>
      <c r="AA27" s="203">
        <v>0.53</v>
      </c>
      <c r="AB27" s="203">
        <v>0</v>
      </c>
      <c r="AC27" s="203">
        <v>11.67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26.35</v>
      </c>
      <c r="AJ27" s="203">
        <v>0</v>
      </c>
      <c r="AK27" s="203">
        <v>0.15</v>
      </c>
      <c r="AL27" s="203">
        <v>0</v>
      </c>
      <c r="AM27" s="203">
        <v>0</v>
      </c>
      <c r="AN27" s="203">
        <v>0</v>
      </c>
      <c r="AO27" s="203">
        <v>148.19999999999999</v>
      </c>
      <c r="AP27" s="203">
        <v>0</v>
      </c>
    </row>
    <row r="28" spans="1:42">
      <c r="A28" t="s">
        <v>70</v>
      </c>
      <c r="B28" s="203">
        <v>0</v>
      </c>
      <c r="C28" s="203">
        <v>8.67</v>
      </c>
      <c r="D28" s="203">
        <v>2.13</v>
      </c>
      <c r="E28" s="203">
        <v>0</v>
      </c>
      <c r="F28" s="203">
        <v>13.52</v>
      </c>
      <c r="G28" s="203">
        <v>4.1399999999999997</v>
      </c>
      <c r="H28" s="203">
        <v>0</v>
      </c>
      <c r="I28" s="203">
        <v>14.75</v>
      </c>
      <c r="J28" s="203">
        <v>0.56000000000000005</v>
      </c>
      <c r="K28" s="203">
        <v>1.57</v>
      </c>
      <c r="L28" s="203">
        <v>1.98</v>
      </c>
      <c r="M28" s="203">
        <v>0</v>
      </c>
      <c r="N28" s="203">
        <v>0.92</v>
      </c>
      <c r="O28" s="203">
        <v>1.53</v>
      </c>
      <c r="P28" s="203">
        <v>1.89</v>
      </c>
      <c r="Q28" s="203">
        <v>0.17</v>
      </c>
      <c r="R28" s="203">
        <v>0.33</v>
      </c>
      <c r="S28" s="203">
        <v>0.2</v>
      </c>
      <c r="T28" s="203">
        <v>0</v>
      </c>
      <c r="U28" s="203">
        <v>7.33</v>
      </c>
      <c r="V28" s="203">
        <v>0.16</v>
      </c>
      <c r="W28" s="203">
        <v>0.27</v>
      </c>
      <c r="X28" s="203">
        <v>1.1399999999999999</v>
      </c>
      <c r="Y28" s="203">
        <v>0</v>
      </c>
      <c r="Z28" s="203">
        <v>1.91</v>
      </c>
      <c r="AA28" s="203">
        <v>0.53</v>
      </c>
      <c r="AB28" s="203">
        <v>0</v>
      </c>
      <c r="AC28" s="203">
        <v>11.67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26.35</v>
      </c>
      <c r="AJ28" s="203">
        <v>0</v>
      </c>
      <c r="AK28" s="203">
        <v>0.15</v>
      </c>
      <c r="AL28" s="203">
        <v>0</v>
      </c>
      <c r="AM28" s="203">
        <v>0</v>
      </c>
      <c r="AN28" s="203">
        <v>0</v>
      </c>
      <c r="AO28" s="203">
        <v>148.19999999999999</v>
      </c>
      <c r="AP28" s="203">
        <v>0</v>
      </c>
    </row>
    <row r="29" spans="1:42">
      <c r="A29" t="s">
        <v>71</v>
      </c>
      <c r="B29" s="203">
        <v>0</v>
      </c>
      <c r="C29" s="203">
        <v>8.67</v>
      </c>
      <c r="D29" s="203">
        <v>2.13</v>
      </c>
      <c r="E29" s="203">
        <v>0</v>
      </c>
      <c r="F29" s="203">
        <v>13.52</v>
      </c>
      <c r="G29" s="203">
        <v>4.1399999999999997</v>
      </c>
      <c r="H29" s="203">
        <v>0</v>
      </c>
      <c r="I29" s="203">
        <v>14.75</v>
      </c>
      <c r="J29" s="203">
        <v>0.56000000000000005</v>
      </c>
      <c r="K29" s="203">
        <v>1.57</v>
      </c>
      <c r="L29" s="203">
        <v>1.98</v>
      </c>
      <c r="M29" s="203">
        <v>0</v>
      </c>
      <c r="N29" s="203">
        <v>0.92</v>
      </c>
      <c r="O29" s="203">
        <v>1.53</v>
      </c>
      <c r="P29" s="203">
        <v>1.89</v>
      </c>
      <c r="Q29" s="203">
        <v>0.17</v>
      </c>
      <c r="R29" s="203">
        <v>0.33</v>
      </c>
      <c r="S29" s="203">
        <v>0.2</v>
      </c>
      <c r="T29" s="203">
        <v>0</v>
      </c>
      <c r="U29" s="203">
        <v>7.33</v>
      </c>
      <c r="V29" s="203">
        <v>0.16</v>
      </c>
      <c r="W29" s="203">
        <v>0.27</v>
      </c>
      <c r="X29" s="203">
        <v>1.1399999999999999</v>
      </c>
      <c r="Y29" s="203">
        <v>0</v>
      </c>
      <c r="Z29" s="203">
        <v>1.91</v>
      </c>
      <c r="AA29" s="203">
        <v>0.53</v>
      </c>
      <c r="AB29" s="203">
        <v>0</v>
      </c>
      <c r="AC29" s="203">
        <v>11.67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26.35</v>
      </c>
      <c r="AJ29" s="203">
        <v>0</v>
      </c>
      <c r="AK29" s="203">
        <v>0.15</v>
      </c>
      <c r="AL29" s="203">
        <v>0</v>
      </c>
      <c r="AM29" s="203">
        <v>0</v>
      </c>
      <c r="AN29" s="203">
        <v>0</v>
      </c>
      <c r="AO29" s="203">
        <v>148.19999999999999</v>
      </c>
      <c r="AP29" s="203">
        <v>0</v>
      </c>
    </row>
    <row r="30" spans="1:42">
      <c r="A30" t="s">
        <v>72</v>
      </c>
      <c r="B30" s="203">
        <v>0</v>
      </c>
      <c r="C30" s="203">
        <v>8.67</v>
      </c>
      <c r="D30" s="203">
        <v>2.13</v>
      </c>
      <c r="E30" s="203">
        <v>0</v>
      </c>
      <c r="F30" s="203">
        <v>13.52</v>
      </c>
      <c r="G30" s="203">
        <v>4.1399999999999997</v>
      </c>
      <c r="H30" s="203">
        <v>0</v>
      </c>
      <c r="I30" s="203">
        <v>14.75</v>
      </c>
      <c r="J30" s="203">
        <v>0.56000000000000005</v>
      </c>
      <c r="K30" s="203">
        <v>1.57</v>
      </c>
      <c r="L30" s="203">
        <v>1.98</v>
      </c>
      <c r="M30" s="203">
        <v>0</v>
      </c>
      <c r="N30" s="203">
        <v>0.92</v>
      </c>
      <c r="O30" s="203">
        <v>1.53</v>
      </c>
      <c r="P30" s="203">
        <v>1.89</v>
      </c>
      <c r="Q30" s="203">
        <v>0.17</v>
      </c>
      <c r="R30" s="203">
        <v>0.33</v>
      </c>
      <c r="S30" s="203">
        <v>0.2</v>
      </c>
      <c r="T30" s="203">
        <v>0</v>
      </c>
      <c r="U30" s="203">
        <v>7.33</v>
      </c>
      <c r="V30" s="203">
        <v>0.16</v>
      </c>
      <c r="W30" s="203">
        <v>0.27</v>
      </c>
      <c r="X30" s="203">
        <v>1.1399999999999999</v>
      </c>
      <c r="Y30" s="203">
        <v>0</v>
      </c>
      <c r="Z30" s="203">
        <v>1.91</v>
      </c>
      <c r="AA30" s="203">
        <v>0.53</v>
      </c>
      <c r="AB30" s="203">
        <v>0</v>
      </c>
      <c r="AC30" s="203">
        <v>11.67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26.35</v>
      </c>
      <c r="AJ30" s="203">
        <v>0</v>
      </c>
      <c r="AK30" s="203">
        <v>0.15</v>
      </c>
      <c r="AL30" s="203">
        <v>0</v>
      </c>
      <c r="AM30" s="203">
        <v>0</v>
      </c>
      <c r="AN30" s="203">
        <v>0</v>
      </c>
      <c r="AO30" s="203">
        <v>148.19999999999999</v>
      </c>
      <c r="AP30" s="203">
        <v>0</v>
      </c>
    </row>
    <row r="31" spans="1:42">
      <c r="A31" t="s">
        <v>73</v>
      </c>
      <c r="B31" s="203">
        <v>0</v>
      </c>
      <c r="C31" s="203">
        <v>8.67</v>
      </c>
      <c r="D31" s="203">
        <v>2.13</v>
      </c>
      <c r="E31" s="203">
        <v>0</v>
      </c>
      <c r="F31" s="203">
        <v>13.52</v>
      </c>
      <c r="G31" s="203">
        <v>4.1399999999999997</v>
      </c>
      <c r="H31" s="203">
        <v>0</v>
      </c>
      <c r="I31" s="203">
        <v>14.75</v>
      </c>
      <c r="J31" s="203">
        <v>0.56000000000000005</v>
      </c>
      <c r="K31" s="203">
        <v>1.57</v>
      </c>
      <c r="L31" s="203">
        <v>1.98</v>
      </c>
      <c r="M31" s="203">
        <v>0</v>
      </c>
      <c r="N31" s="203">
        <v>0.92</v>
      </c>
      <c r="O31" s="203">
        <v>1.53</v>
      </c>
      <c r="P31" s="203">
        <v>1.89</v>
      </c>
      <c r="Q31" s="203">
        <v>0.17</v>
      </c>
      <c r="R31" s="203">
        <v>0.33</v>
      </c>
      <c r="S31" s="203">
        <v>0.2</v>
      </c>
      <c r="T31" s="203">
        <v>0</v>
      </c>
      <c r="U31" s="203">
        <v>7.33</v>
      </c>
      <c r="V31" s="203">
        <v>0.14000000000000001</v>
      </c>
      <c r="W31" s="203">
        <v>0.27</v>
      </c>
      <c r="X31" s="203">
        <v>1.1399999999999999</v>
      </c>
      <c r="Y31" s="203">
        <v>0</v>
      </c>
      <c r="Z31" s="203">
        <v>1.91</v>
      </c>
      <c r="AA31" s="203">
        <v>0.53</v>
      </c>
      <c r="AB31" s="203">
        <v>0</v>
      </c>
      <c r="AC31" s="203">
        <v>11.67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26.35</v>
      </c>
      <c r="AJ31" s="203">
        <v>0</v>
      </c>
      <c r="AK31" s="203">
        <v>0.46</v>
      </c>
      <c r="AL31" s="203">
        <v>0</v>
      </c>
      <c r="AM31" s="203">
        <v>0</v>
      </c>
      <c r="AN31" s="203">
        <v>0</v>
      </c>
      <c r="AO31" s="203">
        <v>148.19999999999999</v>
      </c>
      <c r="AP31" s="203">
        <v>0</v>
      </c>
    </row>
    <row r="32" spans="1:42">
      <c r="A32" t="s">
        <v>74</v>
      </c>
      <c r="B32" s="203">
        <v>0</v>
      </c>
      <c r="C32" s="203">
        <v>8.67</v>
      </c>
      <c r="D32" s="203">
        <v>2.13</v>
      </c>
      <c r="E32" s="203">
        <v>0</v>
      </c>
      <c r="F32" s="203">
        <v>13.52</v>
      </c>
      <c r="G32" s="203">
        <v>4.1399999999999997</v>
      </c>
      <c r="H32" s="203">
        <v>0</v>
      </c>
      <c r="I32" s="203">
        <v>14.75</v>
      </c>
      <c r="J32" s="203">
        <v>0.56000000000000005</v>
      </c>
      <c r="K32" s="203">
        <v>1.57</v>
      </c>
      <c r="L32" s="203">
        <v>1.98</v>
      </c>
      <c r="M32" s="203">
        <v>0</v>
      </c>
      <c r="N32" s="203">
        <v>0.92</v>
      </c>
      <c r="O32" s="203">
        <v>1.53</v>
      </c>
      <c r="P32" s="203">
        <v>1.89</v>
      </c>
      <c r="Q32" s="203">
        <v>0.17</v>
      </c>
      <c r="R32" s="203">
        <v>0.33</v>
      </c>
      <c r="S32" s="203">
        <v>0.2</v>
      </c>
      <c r="T32" s="203">
        <v>0</v>
      </c>
      <c r="U32" s="203">
        <v>7.33</v>
      </c>
      <c r="V32" s="203">
        <v>0.14000000000000001</v>
      </c>
      <c r="W32" s="203">
        <v>0.27</v>
      </c>
      <c r="X32" s="203">
        <v>1.1399999999999999</v>
      </c>
      <c r="Y32" s="203">
        <v>0</v>
      </c>
      <c r="Z32" s="203">
        <v>1.91</v>
      </c>
      <c r="AA32" s="203">
        <v>0.53</v>
      </c>
      <c r="AB32" s="203">
        <v>0</v>
      </c>
      <c r="AC32" s="203">
        <v>11.67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26.35</v>
      </c>
      <c r="AJ32" s="203">
        <v>0</v>
      </c>
      <c r="AK32" s="203">
        <v>0.46</v>
      </c>
      <c r="AL32" s="203">
        <v>0</v>
      </c>
      <c r="AM32" s="203">
        <v>0</v>
      </c>
      <c r="AN32" s="203">
        <v>0</v>
      </c>
      <c r="AO32" s="203">
        <v>148.19999999999999</v>
      </c>
      <c r="AP32" s="203">
        <v>0</v>
      </c>
    </row>
    <row r="33" spans="1:42">
      <c r="A33" t="s">
        <v>75</v>
      </c>
      <c r="B33" s="203">
        <v>0</v>
      </c>
      <c r="C33" s="203">
        <v>8.67</v>
      </c>
      <c r="D33" s="203">
        <v>2.13</v>
      </c>
      <c r="E33" s="203">
        <v>0</v>
      </c>
      <c r="F33" s="203">
        <v>13.52</v>
      </c>
      <c r="G33" s="203">
        <v>4.1399999999999997</v>
      </c>
      <c r="H33" s="203">
        <v>0</v>
      </c>
      <c r="I33" s="203">
        <v>14.75</v>
      </c>
      <c r="J33" s="203">
        <v>0.56000000000000005</v>
      </c>
      <c r="K33" s="203">
        <v>1.58</v>
      </c>
      <c r="L33" s="203">
        <v>1.98</v>
      </c>
      <c r="M33" s="203">
        <v>0</v>
      </c>
      <c r="N33" s="203">
        <v>0.92</v>
      </c>
      <c r="O33" s="203">
        <v>1.53</v>
      </c>
      <c r="P33" s="203">
        <v>1.89</v>
      </c>
      <c r="Q33" s="203">
        <v>0.17</v>
      </c>
      <c r="R33" s="203">
        <v>0.33</v>
      </c>
      <c r="S33" s="203">
        <v>0.2</v>
      </c>
      <c r="T33" s="203">
        <v>0</v>
      </c>
      <c r="U33" s="203">
        <v>7.33</v>
      </c>
      <c r="V33" s="203">
        <v>0.14000000000000001</v>
      </c>
      <c r="W33" s="203">
        <v>0.27</v>
      </c>
      <c r="X33" s="203">
        <v>1.1399999999999999</v>
      </c>
      <c r="Y33" s="203">
        <v>0</v>
      </c>
      <c r="Z33" s="203">
        <v>1.91</v>
      </c>
      <c r="AA33" s="203">
        <v>0.53</v>
      </c>
      <c r="AB33" s="203">
        <v>0</v>
      </c>
      <c r="AC33" s="203">
        <v>11.67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26.35</v>
      </c>
      <c r="AJ33" s="203">
        <v>0</v>
      </c>
      <c r="AK33" s="203">
        <v>0.46</v>
      </c>
      <c r="AL33" s="203">
        <v>0</v>
      </c>
      <c r="AM33" s="203">
        <v>0</v>
      </c>
      <c r="AN33" s="203">
        <v>0</v>
      </c>
      <c r="AO33" s="203">
        <v>148.19999999999999</v>
      </c>
      <c r="AP33" s="203">
        <v>0</v>
      </c>
    </row>
    <row r="34" spans="1:42">
      <c r="A34" t="s">
        <v>76</v>
      </c>
      <c r="B34" s="203">
        <v>0</v>
      </c>
      <c r="C34" s="203">
        <v>8.67</v>
      </c>
      <c r="D34" s="203">
        <v>2.13</v>
      </c>
      <c r="E34" s="203">
        <v>0</v>
      </c>
      <c r="F34" s="203">
        <v>13.52</v>
      </c>
      <c r="G34" s="203">
        <v>4.1399999999999997</v>
      </c>
      <c r="H34" s="203">
        <v>0</v>
      </c>
      <c r="I34" s="203">
        <v>14.75</v>
      </c>
      <c r="J34" s="203">
        <v>0.56000000000000005</v>
      </c>
      <c r="K34" s="203">
        <v>1.58</v>
      </c>
      <c r="L34" s="203">
        <v>1.98</v>
      </c>
      <c r="M34" s="203">
        <v>0</v>
      </c>
      <c r="N34" s="203">
        <v>0.92</v>
      </c>
      <c r="O34" s="203">
        <v>1.53</v>
      </c>
      <c r="P34" s="203">
        <v>1.89</v>
      </c>
      <c r="Q34" s="203">
        <v>0.17</v>
      </c>
      <c r="R34" s="203">
        <v>0.33</v>
      </c>
      <c r="S34" s="203">
        <v>0.2</v>
      </c>
      <c r="T34" s="203">
        <v>0</v>
      </c>
      <c r="U34" s="203">
        <v>7.33</v>
      </c>
      <c r="V34" s="203">
        <v>0.14000000000000001</v>
      </c>
      <c r="W34" s="203">
        <v>0.27</v>
      </c>
      <c r="X34" s="203">
        <v>1.1399999999999999</v>
      </c>
      <c r="Y34" s="203">
        <v>0</v>
      </c>
      <c r="Z34" s="203">
        <v>1.91</v>
      </c>
      <c r="AA34" s="203">
        <v>0.53</v>
      </c>
      <c r="AB34" s="203">
        <v>0</v>
      </c>
      <c r="AC34" s="203">
        <v>11.67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26.35</v>
      </c>
      <c r="AJ34" s="203">
        <v>0</v>
      </c>
      <c r="AK34" s="203">
        <v>0.46</v>
      </c>
      <c r="AL34" s="203">
        <v>0</v>
      </c>
      <c r="AM34" s="203">
        <v>0</v>
      </c>
      <c r="AN34" s="203">
        <v>0</v>
      </c>
      <c r="AO34" s="203">
        <v>148.19999999999999</v>
      </c>
      <c r="AP34" s="203">
        <v>0</v>
      </c>
    </row>
    <row r="35" spans="1:42">
      <c r="A35" t="s">
        <v>77</v>
      </c>
      <c r="B35" s="203">
        <v>0</v>
      </c>
      <c r="C35" s="203">
        <v>8.67</v>
      </c>
      <c r="D35" s="203">
        <v>2.13</v>
      </c>
      <c r="E35" s="203">
        <v>0</v>
      </c>
      <c r="F35" s="203">
        <v>13.52</v>
      </c>
      <c r="G35" s="203">
        <v>4.1399999999999997</v>
      </c>
      <c r="H35" s="203">
        <v>0</v>
      </c>
      <c r="I35" s="203">
        <v>14.75</v>
      </c>
      <c r="J35" s="203">
        <v>0.56000000000000005</v>
      </c>
      <c r="K35" s="203">
        <v>29</v>
      </c>
      <c r="L35" s="203">
        <v>34.880000000000003</v>
      </c>
      <c r="M35" s="203">
        <v>0</v>
      </c>
      <c r="N35" s="203">
        <v>0.92</v>
      </c>
      <c r="O35" s="203">
        <v>1.53</v>
      </c>
      <c r="P35" s="203">
        <v>1.89</v>
      </c>
      <c r="Q35" s="203">
        <v>4.57</v>
      </c>
      <c r="R35" s="203">
        <v>7.86</v>
      </c>
      <c r="S35" s="203">
        <v>4.76</v>
      </c>
      <c r="T35" s="203">
        <v>0</v>
      </c>
      <c r="U35" s="203">
        <v>7.33</v>
      </c>
      <c r="V35" s="203">
        <v>3.15</v>
      </c>
      <c r="W35" s="203">
        <v>0.27</v>
      </c>
      <c r="X35" s="203">
        <v>1.1399999999999999</v>
      </c>
      <c r="Y35" s="203">
        <v>0</v>
      </c>
      <c r="Z35" s="203">
        <v>1.91</v>
      </c>
      <c r="AA35" s="203">
        <v>7.34</v>
      </c>
      <c r="AB35" s="203">
        <v>0</v>
      </c>
      <c r="AC35" s="203">
        <v>12.03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26.68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148.19999999999999</v>
      </c>
      <c r="AP35" s="203">
        <v>0</v>
      </c>
    </row>
    <row r="36" spans="1:42">
      <c r="A36" t="s">
        <v>78</v>
      </c>
      <c r="B36" s="203">
        <v>0</v>
      </c>
      <c r="C36" s="203">
        <v>8.67</v>
      </c>
      <c r="D36" s="203">
        <v>2.13</v>
      </c>
      <c r="E36" s="203">
        <v>0</v>
      </c>
      <c r="F36" s="203">
        <v>13.52</v>
      </c>
      <c r="G36" s="203">
        <v>4.1399999999999997</v>
      </c>
      <c r="H36" s="203">
        <v>0</v>
      </c>
      <c r="I36" s="203">
        <v>14.75</v>
      </c>
      <c r="J36" s="203">
        <v>0.56000000000000005</v>
      </c>
      <c r="K36" s="203">
        <v>29</v>
      </c>
      <c r="L36" s="203">
        <v>34.880000000000003</v>
      </c>
      <c r="M36" s="203">
        <v>0</v>
      </c>
      <c r="N36" s="203">
        <v>0.92</v>
      </c>
      <c r="O36" s="203">
        <v>1.53</v>
      </c>
      <c r="P36" s="203">
        <v>1.89</v>
      </c>
      <c r="Q36" s="203">
        <v>4.57</v>
      </c>
      <c r="R36" s="203">
        <v>7.86</v>
      </c>
      <c r="S36" s="203">
        <v>4.76</v>
      </c>
      <c r="T36" s="203">
        <v>0</v>
      </c>
      <c r="U36" s="203">
        <v>7.33</v>
      </c>
      <c r="V36" s="203">
        <v>3.15</v>
      </c>
      <c r="W36" s="203">
        <v>0.27</v>
      </c>
      <c r="X36" s="203">
        <v>1.1399999999999999</v>
      </c>
      <c r="Y36" s="203">
        <v>0</v>
      </c>
      <c r="Z36" s="203">
        <v>1.91</v>
      </c>
      <c r="AA36" s="203">
        <v>7.34</v>
      </c>
      <c r="AB36" s="203">
        <v>0</v>
      </c>
      <c r="AC36" s="203">
        <v>12.03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26.68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148.19999999999999</v>
      </c>
      <c r="AP36" s="203">
        <v>0</v>
      </c>
    </row>
    <row r="37" spans="1:42">
      <c r="A37" t="s">
        <v>79</v>
      </c>
      <c r="B37" s="203">
        <v>0</v>
      </c>
      <c r="C37" s="203">
        <v>8.67</v>
      </c>
      <c r="D37" s="203">
        <v>2.13</v>
      </c>
      <c r="E37" s="203">
        <v>0</v>
      </c>
      <c r="F37" s="203">
        <v>13.52</v>
      </c>
      <c r="G37" s="203">
        <v>4.1399999999999997</v>
      </c>
      <c r="H37" s="203">
        <v>0</v>
      </c>
      <c r="I37" s="203">
        <v>14.75</v>
      </c>
      <c r="J37" s="203">
        <v>0.56000000000000005</v>
      </c>
      <c r="K37" s="203">
        <v>29</v>
      </c>
      <c r="L37" s="203">
        <v>34.880000000000003</v>
      </c>
      <c r="M37" s="203">
        <v>0</v>
      </c>
      <c r="N37" s="203">
        <v>0.92</v>
      </c>
      <c r="O37" s="203">
        <v>1.53</v>
      </c>
      <c r="P37" s="203">
        <v>1.89</v>
      </c>
      <c r="Q37" s="203">
        <v>4.57</v>
      </c>
      <c r="R37" s="203">
        <v>7.86</v>
      </c>
      <c r="S37" s="203">
        <v>4.76</v>
      </c>
      <c r="T37" s="203">
        <v>0</v>
      </c>
      <c r="U37" s="203">
        <v>7.33</v>
      </c>
      <c r="V37" s="203">
        <v>4.6100000000000003</v>
      </c>
      <c r="W37" s="203">
        <v>0.53</v>
      </c>
      <c r="X37" s="203">
        <v>2.2400000000000002</v>
      </c>
      <c r="Y37" s="203">
        <v>0</v>
      </c>
      <c r="Z37" s="203">
        <v>1.72</v>
      </c>
      <c r="AA37" s="203">
        <v>7.34</v>
      </c>
      <c r="AB37" s="203">
        <v>0</v>
      </c>
      <c r="AC37" s="203">
        <v>12.03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26.68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148.19999999999999</v>
      </c>
      <c r="AP37" s="203">
        <v>0</v>
      </c>
    </row>
    <row r="38" spans="1:42">
      <c r="A38" t="s">
        <v>80</v>
      </c>
      <c r="B38" s="203">
        <v>0</v>
      </c>
      <c r="C38" s="203">
        <v>8.67</v>
      </c>
      <c r="D38" s="203">
        <v>2.13</v>
      </c>
      <c r="E38" s="203">
        <v>0</v>
      </c>
      <c r="F38" s="203">
        <v>13.52</v>
      </c>
      <c r="G38" s="203">
        <v>4.1399999999999997</v>
      </c>
      <c r="H38" s="203">
        <v>0</v>
      </c>
      <c r="I38" s="203">
        <v>14.75</v>
      </c>
      <c r="J38" s="203">
        <v>0.56000000000000005</v>
      </c>
      <c r="K38" s="203">
        <v>29</v>
      </c>
      <c r="L38" s="203">
        <v>34.880000000000003</v>
      </c>
      <c r="M38" s="203">
        <v>0</v>
      </c>
      <c r="N38" s="203">
        <v>0.92</v>
      </c>
      <c r="O38" s="203">
        <v>1.53</v>
      </c>
      <c r="P38" s="203">
        <v>1.89</v>
      </c>
      <c r="Q38" s="203">
        <v>4.57</v>
      </c>
      <c r="R38" s="203">
        <v>7.86</v>
      </c>
      <c r="S38" s="203">
        <v>4.76</v>
      </c>
      <c r="T38" s="203">
        <v>0</v>
      </c>
      <c r="U38" s="203">
        <v>7.33</v>
      </c>
      <c r="V38" s="203">
        <v>4.6100000000000003</v>
      </c>
      <c r="W38" s="203">
        <v>0.53</v>
      </c>
      <c r="X38" s="203">
        <v>2.2400000000000002</v>
      </c>
      <c r="Y38" s="203">
        <v>0</v>
      </c>
      <c r="Z38" s="203">
        <v>1.72</v>
      </c>
      <c r="AA38" s="203">
        <v>7.34</v>
      </c>
      <c r="AB38" s="203">
        <v>0</v>
      </c>
      <c r="AC38" s="203">
        <v>12.03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26.68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148.19999999999999</v>
      </c>
      <c r="AP38" s="203">
        <v>0</v>
      </c>
    </row>
    <row r="39" spans="1:42">
      <c r="A39" t="s">
        <v>81</v>
      </c>
      <c r="B39" s="203">
        <v>0</v>
      </c>
      <c r="C39" s="203">
        <v>8.67</v>
      </c>
      <c r="D39" s="203">
        <v>2.13</v>
      </c>
      <c r="E39" s="203">
        <v>0</v>
      </c>
      <c r="F39" s="203">
        <v>13.52</v>
      </c>
      <c r="G39" s="203">
        <v>4.1399999999999997</v>
      </c>
      <c r="H39" s="203">
        <v>0</v>
      </c>
      <c r="I39" s="203">
        <v>14.75</v>
      </c>
      <c r="J39" s="203">
        <v>0.56000000000000005</v>
      </c>
      <c r="K39" s="203">
        <v>29</v>
      </c>
      <c r="L39" s="203">
        <v>33.08</v>
      </c>
      <c r="M39" s="203">
        <v>0</v>
      </c>
      <c r="N39" s="203">
        <v>0.92</v>
      </c>
      <c r="O39" s="203">
        <v>1.53</v>
      </c>
      <c r="P39" s="203">
        <v>1.89</v>
      </c>
      <c r="Q39" s="203">
        <v>4.57</v>
      </c>
      <c r="R39" s="203">
        <v>7.86</v>
      </c>
      <c r="S39" s="203">
        <v>4.76</v>
      </c>
      <c r="T39" s="203">
        <v>0</v>
      </c>
      <c r="U39" s="203">
        <v>7.33</v>
      </c>
      <c r="V39" s="203">
        <v>4.6100000000000003</v>
      </c>
      <c r="W39" s="203">
        <v>3.99</v>
      </c>
      <c r="X39" s="203">
        <v>20.02</v>
      </c>
      <c r="Y39" s="203">
        <v>0</v>
      </c>
      <c r="Z39" s="203">
        <v>1.72</v>
      </c>
      <c r="AA39" s="203">
        <v>7.34</v>
      </c>
      <c r="AB39" s="203">
        <v>0</v>
      </c>
      <c r="AC39" s="203">
        <v>12.03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26.68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148.19999999999999</v>
      </c>
      <c r="AP39" s="203">
        <v>0</v>
      </c>
    </row>
    <row r="40" spans="1:42">
      <c r="A40" t="s">
        <v>82</v>
      </c>
      <c r="B40" s="203">
        <v>0</v>
      </c>
      <c r="C40" s="203">
        <v>8.67</v>
      </c>
      <c r="D40" s="203">
        <v>2.13</v>
      </c>
      <c r="E40" s="203">
        <v>0</v>
      </c>
      <c r="F40" s="203">
        <v>13.52</v>
      </c>
      <c r="G40" s="203">
        <v>4.1399999999999997</v>
      </c>
      <c r="H40" s="203">
        <v>0</v>
      </c>
      <c r="I40" s="203">
        <v>14.75</v>
      </c>
      <c r="J40" s="203">
        <v>0.56000000000000005</v>
      </c>
      <c r="K40" s="203">
        <v>29</v>
      </c>
      <c r="L40" s="203">
        <v>33.08</v>
      </c>
      <c r="M40" s="203">
        <v>0</v>
      </c>
      <c r="N40" s="203">
        <v>0.92</v>
      </c>
      <c r="O40" s="203">
        <v>1.53</v>
      </c>
      <c r="P40" s="203">
        <v>1.89</v>
      </c>
      <c r="Q40" s="203">
        <v>4.57</v>
      </c>
      <c r="R40" s="203">
        <v>7.86</v>
      </c>
      <c r="S40" s="203">
        <v>4.76</v>
      </c>
      <c r="T40" s="203">
        <v>0</v>
      </c>
      <c r="U40" s="203">
        <v>7.33</v>
      </c>
      <c r="V40" s="203">
        <v>4.6100000000000003</v>
      </c>
      <c r="W40" s="203">
        <v>3.99</v>
      </c>
      <c r="X40" s="203">
        <v>20.02</v>
      </c>
      <c r="Y40" s="203">
        <v>0</v>
      </c>
      <c r="Z40" s="203">
        <v>1.72</v>
      </c>
      <c r="AA40" s="203">
        <v>7.34</v>
      </c>
      <c r="AB40" s="203">
        <v>0</v>
      </c>
      <c r="AC40" s="203">
        <v>12.03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26.68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148.19999999999999</v>
      </c>
      <c r="AP40" s="203">
        <v>0</v>
      </c>
    </row>
    <row r="41" spans="1:42">
      <c r="A41" t="s">
        <v>83</v>
      </c>
      <c r="B41" s="203">
        <v>0</v>
      </c>
      <c r="C41" s="203">
        <v>8.67</v>
      </c>
      <c r="D41" s="203">
        <v>2.13</v>
      </c>
      <c r="E41" s="203">
        <v>0</v>
      </c>
      <c r="F41" s="203">
        <v>13.52</v>
      </c>
      <c r="G41" s="203">
        <v>4.1399999999999997</v>
      </c>
      <c r="H41" s="203">
        <v>0</v>
      </c>
      <c r="I41" s="203">
        <v>14.75</v>
      </c>
      <c r="J41" s="203">
        <v>0.56000000000000005</v>
      </c>
      <c r="K41" s="203">
        <v>28.6</v>
      </c>
      <c r="L41" s="203">
        <v>34.880000000000003</v>
      </c>
      <c r="M41" s="203">
        <v>0</v>
      </c>
      <c r="N41" s="203">
        <v>0.92</v>
      </c>
      <c r="O41" s="203">
        <v>1.53</v>
      </c>
      <c r="P41" s="203">
        <v>1.89</v>
      </c>
      <c r="Q41" s="203">
        <v>4.57</v>
      </c>
      <c r="R41" s="203">
        <v>7.86</v>
      </c>
      <c r="S41" s="203">
        <v>4.76</v>
      </c>
      <c r="T41" s="203">
        <v>0</v>
      </c>
      <c r="U41" s="203">
        <v>7.33</v>
      </c>
      <c r="V41" s="203">
        <v>4.6100000000000003</v>
      </c>
      <c r="W41" s="203">
        <v>3.99</v>
      </c>
      <c r="X41" s="203">
        <v>20.02</v>
      </c>
      <c r="Y41" s="203">
        <v>0</v>
      </c>
      <c r="Z41" s="203">
        <v>1.72</v>
      </c>
      <c r="AA41" s="203">
        <v>7.34</v>
      </c>
      <c r="AB41" s="203">
        <v>0</v>
      </c>
      <c r="AC41" s="203">
        <v>2.31</v>
      </c>
      <c r="AD41" s="203">
        <v>6.82</v>
      </c>
      <c r="AE41" s="203">
        <v>0</v>
      </c>
      <c r="AF41" s="203">
        <v>0</v>
      </c>
      <c r="AG41" s="203">
        <v>0</v>
      </c>
      <c r="AH41" s="203">
        <v>0</v>
      </c>
      <c r="AI41" s="203">
        <v>26.68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148.19999999999999</v>
      </c>
      <c r="AP41" s="203">
        <v>0</v>
      </c>
    </row>
    <row r="42" spans="1:42">
      <c r="A42" t="s">
        <v>84</v>
      </c>
      <c r="B42" s="203">
        <v>0</v>
      </c>
      <c r="C42" s="203">
        <v>8.67</v>
      </c>
      <c r="D42" s="203">
        <v>2.13</v>
      </c>
      <c r="E42" s="203">
        <v>0</v>
      </c>
      <c r="F42" s="203">
        <v>13.52</v>
      </c>
      <c r="G42" s="203">
        <v>4.1399999999999997</v>
      </c>
      <c r="H42" s="203">
        <v>0</v>
      </c>
      <c r="I42" s="203">
        <v>14.75</v>
      </c>
      <c r="J42" s="203">
        <v>0.56000000000000005</v>
      </c>
      <c r="K42" s="203">
        <v>28.78</v>
      </c>
      <c r="L42" s="203">
        <v>34.880000000000003</v>
      </c>
      <c r="M42" s="203">
        <v>0</v>
      </c>
      <c r="N42" s="203">
        <v>0.92</v>
      </c>
      <c r="O42" s="203">
        <v>1.53</v>
      </c>
      <c r="P42" s="203">
        <v>1.89</v>
      </c>
      <c r="Q42" s="203">
        <v>4.57</v>
      </c>
      <c r="R42" s="203">
        <v>7.86</v>
      </c>
      <c r="S42" s="203">
        <v>4.76</v>
      </c>
      <c r="T42" s="203">
        <v>0</v>
      </c>
      <c r="U42" s="203">
        <v>7.33</v>
      </c>
      <c r="V42" s="203">
        <v>4.6100000000000003</v>
      </c>
      <c r="W42" s="203">
        <v>3.99</v>
      </c>
      <c r="X42" s="203">
        <v>20.02</v>
      </c>
      <c r="Y42" s="203">
        <v>0</v>
      </c>
      <c r="Z42" s="203">
        <v>1.72</v>
      </c>
      <c r="AA42" s="203">
        <v>7.57</v>
      </c>
      <c r="AB42" s="203">
        <v>0</v>
      </c>
      <c r="AC42" s="203">
        <v>2.5499999999999998</v>
      </c>
      <c r="AD42" s="203">
        <v>6.82</v>
      </c>
      <c r="AE42" s="203">
        <v>0</v>
      </c>
      <c r="AF42" s="203">
        <v>0</v>
      </c>
      <c r="AG42" s="203">
        <v>0</v>
      </c>
      <c r="AH42" s="203">
        <v>0</v>
      </c>
      <c r="AI42" s="203">
        <v>26.68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148.19999999999999</v>
      </c>
      <c r="AP42" s="203">
        <v>0</v>
      </c>
    </row>
    <row r="43" spans="1:42">
      <c r="A43" t="s">
        <v>85</v>
      </c>
      <c r="B43" s="203">
        <v>0</v>
      </c>
      <c r="C43" s="203">
        <v>8.67</v>
      </c>
      <c r="D43" s="203">
        <v>2.13</v>
      </c>
      <c r="E43" s="203">
        <v>0</v>
      </c>
      <c r="F43" s="203">
        <v>13.52</v>
      </c>
      <c r="G43" s="203">
        <v>4.1399999999999997</v>
      </c>
      <c r="H43" s="203">
        <v>0</v>
      </c>
      <c r="I43" s="203">
        <v>14.75</v>
      </c>
      <c r="J43" s="203">
        <v>0.56000000000000005</v>
      </c>
      <c r="K43" s="203">
        <v>28.77</v>
      </c>
      <c r="L43" s="203">
        <v>34.880000000000003</v>
      </c>
      <c r="M43" s="203">
        <v>0</v>
      </c>
      <c r="N43" s="203">
        <v>0.92</v>
      </c>
      <c r="O43" s="203">
        <v>1.53</v>
      </c>
      <c r="P43" s="203">
        <v>1.89</v>
      </c>
      <c r="Q43" s="203">
        <v>4.57</v>
      </c>
      <c r="R43" s="203">
        <v>7.86</v>
      </c>
      <c r="S43" s="203">
        <v>4.76</v>
      </c>
      <c r="T43" s="203">
        <v>0</v>
      </c>
      <c r="U43" s="203">
        <v>7.33</v>
      </c>
      <c r="V43" s="203">
        <v>4.6100000000000003</v>
      </c>
      <c r="W43" s="203">
        <v>3.99</v>
      </c>
      <c r="X43" s="203">
        <v>20.02</v>
      </c>
      <c r="Y43" s="203">
        <v>0</v>
      </c>
      <c r="Z43" s="203">
        <v>23.45</v>
      </c>
      <c r="AA43" s="203">
        <v>7.57</v>
      </c>
      <c r="AB43" s="203">
        <v>0</v>
      </c>
      <c r="AC43" s="203">
        <v>2.5499999999999998</v>
      </c>
      <c r="AD43" s="203">
        <v>6.82</v>
      </c>
      <c r="AE43" s="203">
        <v>0</v>
      </c>
      <c r="AF43" s="203">
        <v>0</v>
      </c>
      <c r="AG43" s="203">
        <v>0</v>
      </c>
      <c r="AH43" s="203">
        <v>0</v>
      </c>
      <c r="AI43" s="203">
        <v>27.09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148.19999999999999</v>
      </c>
      <c r="AP43" s="203">
        <v>0</v>
      </c>
    </row>
    <row r="44" spans="1:42">
      <c r="A44" t="s">
        <v>86</v>
      </c>
      <c r="B44" s="203">
        <v>0</v>
      </c>
      <c r="C44" s="203">
        <v>8.67</v>
      </c>
      <c r="D44" s="203">
        <v>2.13</v>
      </c>
      <c r="E44" s="203">
        <v>0</v>
      </c>
      <c r="F44" s="203">
        <v>13.52</v>
      </c>
      <c r="G44" s="203">
        <v>4.1399999999999997</v>
      </c>
      <c r="H44" s="203">
        <v>0</v>
      </c>
      <c r="I44" s="203">
        <v>14.75</v>
      </c>
      <c r="J44" s="203">
        <v>0.56000000000000005</v>
      </c>
      <c r="K44" s="203">
        <v>28.78</v>
      </c>
      <c r="L44" s="203">
        <v>47.39</v>
      </c>
      <c r="M44" s="203">
        <v>0</v>
      </c>
      <c r="N44" s="203">
        <v>0.92</v>
      </c>
      <c r="O44" s="203">
        <v>1.53</v>
      </c>
      <c r="P44" s="203">
        <v>1.89</v>
      </c>
      <c r="Q44" s="203">
        <v>4.57</v>
      </c>
      <c r="R44" s="203">
        <v>7.86</v>
      </c>
      <c r="S44" s="203">
        <v>4.76</v>
      </c>
      <c r="T44" s="203">
        <v>0</v>
      </c>
      <c r="U44" s="203">
        <v>7.33</v>
      </c>
      <c r="V44" s="203">
        <v>4.6100000000000003</v>
      </c>
      <c r="W44" s="203">
        <v>3.99</v>
      </c>
      <c r="X44" s="203">
        <v>20.02</v>
      </c>
      <c r="Y44" s="203">
        <v>0</v>
      </c>
      <c r="Z44" s="203">
        <v>23.45</v>
      </c>
      <c r="AA44" s="203">
        <v>7.57</v>
      </c>
      <c r="AB44" s="203">
        <v>0</v>
      </c>
      <c r="AC44" s="203">
        <v>2.5499999999999998</v>
      </c>
      <c r="AD44" s="203">
        <v>6.82</v>
      </c>
      <c r="AE44" s="203">
        <v>0</v>
      </c>
      <c r="AF44" s="203">
        <v>0</v>
      </c>
      <c r="AG44" s="203">
        <v>0</v>
      </c>
      <c r="AH44" s="203">
        <v>0</v>
      </c>
      <c r="AI44" s="203">
        <v>27.07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148.19999999999999</v>
      </c>
      <c r="AP44" s="203">
        <v>0</v>
      </c>
    </row>
    <row r="45" spans="1:42">
      <c r="A45" t="s">
        <v>87</v>
      </c>
      <c r="B45" s="203">
        <v>0</v>
      </c>
      <c r="C45" s="203">
        <v>8.67</v>
      </c>
      <c r="D45" s="203">
        <v>2.13</v>
      </c>
      <c r="E45" s="203">
        <v>0</v>
      </c>
      <c r="F45" s="203">
        <v>13.52</v>
      </c>
      <c r="G45" s="203">
        <v>4.1399999999999997</v>
      </c>
      <c r="H45" s="203">
        <v>0</v>
      </c>
      <c r="I45" s="203">
        <v>14.75</v>
      </c>
      <c r="J45" s="203">
        <v>0.56000000000000005</v>
      </c>
      <c r="K45" s="203">
        <v>28.8</v>
      </c>
      <c r="L45" s="203">
        <v>47.39</v>
      </c>
      <c r="M45" s="203">
        <v>0</v>
      </c>
      <c r="N45" s="203">
        <v>0.92</v>
      </c>
      <c r="O45" s="203">
        <v>1.53</v>
      </c>
      <c r="P45" s="203">
        <v>1.89</v>
      </c>
      <c r="Q45" s="203">
        <v>4.57</v>
      </c>
      <c r="R45" s="203">
        <v>7.86</v>
      </c>
      <c r="S45" s="203">
        <v>4.76</v>
      </c>
      <c r="T45" s="203">
        <v>0</v>
      </c>
      <c r="U45" s="203">
        <v>7.33</v>
      </c>
      <c r="V45" s="203">
        <v>4.6100000000000003</v>
      </c>
      <c r="W45" s="203">
        <v>3.99</v>
      </c>
      <c r="X45" s="203">
        <v>20.02</v>
      </c>
      <c r="Y45" s="203">
        <v>0</v>
      </c>
      <c r="Z45" s="203">
        <v>23.45</v>
      </c>
      <c r="AA45" s="203">
        <v>7.57</v>
      </c>
      <c r="AB45" s="203">
        <v>0</v>
      </c>
      <c r="AC45" s="203">
        <v>12.1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27.07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148.19999999999999</v>
      </c>
      <c r="AP45" s="203">
        <v>0</v>
      </c>
    </row>
    <row r="46" spans="1:42">
      <c r="A46" t="s">
        <v>88</v>
      </c>
      <c r="B46" s="203">
        <v>0</v>
      </c>
      <c r="C46" s="203">
        <v>8.67</v>
      </c>
      <c r="D46" s="203">
        <v>2.13</v>
      </c>
      <c r="E46" s="203">
        <v>0</v>
      </c>
      <c r="F46" s="203">
        <v>13.52</v>
      </c>
      <c r="G46" s="203">
        <v>4.1399999999999997</v>
      </c>
      <c r="H46" s="203">
        <v>0</v>
      </c>
      <c r="I46" s="203">
        <v>14.75</v>
      </c>
      <c r="J46" s="203">
        <v>0.56000000000000005</v>
      </c>
      <c r="K46" s="203">
        <v>28.78</v>
      </c>
      <c r="L46" s="203">
        <v>47.39</v>
      </c>
      <c r="M46" s="203">
        <v>0</v>
      </c>
      <c r="N46" s="203">
        <v>0.92</v>
      </c>
      <c r="O46" s="203">
        <v>1.53</v>
      </c>
      <c r="P46" s="203">
        <v>1.89</v>
      </c>
      <c r="Q46" s="203">
        <v>4.57</v>
      </c>
      <c r="R46" s="203">
        <v>7.86</v>
      </c>
      <c r="S46" s="203">
        <v>4.76</v>
      </c>
      <c r="T46" s="203">
        <v>0</v>
      </c>
      <c r="U46" s="203">
        <v>7.33</v>
      </c>
      <c r="V46" s="203">
        <v>4.6100000000000003</v>
      </c>
      <c r="W46" s="203">
        <v>3.99</v>
      </c>
      <c r="X46" s="203">
        <v>20.02</v>
      </c>
      <c r="Y46" s="203">
        <v>0</v>
      </c>
      <c r="Z46" s="203">
        <v>23.45</v>
      </c>
      <c r="AA46" s="203">
        <v>7.57</v>
      </c>
      <c r="AB46" s="203">
        <v>0</v>
      </c>
      <c r="AC46" s="203">
        <v>12.1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27.07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148.19999999999999</v>
      </c>
      <c r="AP46" s="203">
        <v>0</v>
      </c>
    </row>
    <row r="47" spans="1:42">
      <c r="A47" t="s">
        <v>89</v>
      </c>
      <c r="B47" s="203">
        <v>0</v>
      </c>
      <c r="C47" s="203">
        <v>8.67</v>
      </c>
      <c r="D47" s="203">
        <v>2.13</v>
      </c>
      <c r="E47" s="203">
        <v>0</v>
      </c>
      <c r="F47" s="203">
        <v>13.52</v>
      </c>
      <c r="G47" s="203">
        <v>4.1399999999999997</v>
      </c>
      <c r="H47" s="203">
        <v>0</v>
      </c>
      <c r="I47" s="203">
        <v>14.75</v>
      </c>
      <c r="J47" s="203">
        <v>0.56000000000000005</v>
      </c>
      <c r="K47" s="203">
        <v>29</v>
      </c>
      <c r="L47" s="203">
        <v>45.39</v>
      </c>
      <c r="M47" s="203">
        <v>0</v>
      </c>
      <c r="N47" s="203">
        <v>0.92</v>
      </c>
      <c r="O47" s="203">
        <v>1.53</v>
      </c>
      <c r="P47" s="203">
        <v>1.89</v>
      </c>
      <c r="Q47" s="203">
        <v>4.57</v>
      </c>
      <c r="R47" s="203">
        <v>7.86</v>
      </c>
      <c r="S47" s="203">
        <v>4.76</v>
      </c>
      <c r="T47" s="203">
        <v>0</v>
      </c>
      <c r="U47" s="203">
        <v>7.33</v>
      </c>
      <c r="V47" s="203">
        <v>3.6</v>
      </c>
      <c r="W47" s="203">
        <v>3.99</v>
      </c>
      <c r="X47" s="203">
        <v>20.02</v>
      </c>
      <c r="Y47" s="203">
        <v>0</v>
      </c>
      <c r="Z47" s="203">
        <v>23.45</v>
      </c>
      <c r="AA47" s="203">
        <v>7.57</v>
      </c>
      <c r="AB47" s="203">
        <v>0</v>
      </c>
      <c r="AC47" s="203">
        <v>12.1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27.14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148.19999999999999</v>
      </c>
      <c r="AP47" s="203">
        <v>0</v>
      </c>
    </row>
    <row r="48" spans="1:42">
      <c r="A48" t="s">
        <v>90</v>
      </c>
      <c r="B48" s="203">
        <v>0</v>
      </c>
      <c r="C48" s="203">
        <v>8.67</v>
      </c>
      <c r="D48" s="203">
        <v>2.13</v>
      </c>
      <c r="E48" s="203">
        <v>0</v>
      </c>
      <c r="F48" s="203">
        <v>13.52</v>
      </c>
      <c r="G48" s="203">
        <v>4.1399999999999997</v>
      </c>
      <c r="H48" s="203">
        <v>0</v>
      </c>
      <c r="I48" s="203">
        <v>14.75</v>
      </c>
      <c r="J48" s="203">
        <v>0.56000000000000005</v>
      </c>
      <c r="K48" s="203">
        <v>29</v>
      </c>
      <c r="L48" s="203">
        <v>47.37</v>
      </c>
      <c r="M48" s="203">
        <v>0</v>
      </c>
      <c r="N48" s="203">
        <v>0.92</v>
      </c>
      <c r="O48" s="203">
        <v>1.53</v>
      </c>
      <c r="P48" s="203">
        <v>1.89</v>
      </c>
      <c r="Q48" s="203">
        <v>4.57</v>
      </c>
      <c r="R48" s="203">
        <v>7.86</v>
      </c>
      <c r="S48" s="203">
        <v>4.76</v>
      </c>
      <c r="T48" s="203">
        <v>0</v>
      </c>
      <c r="U48" s="203">
        <v>7.33</v>
      </c>
      <c r="V48" s="203">
        <v>3.6</v>
      </c>
      <c r="W48" s="203">
        <v>3.99</v>
      </c>
      <c r="X48" s="203">
        <v>20.02</v>
      </c>
      <c r="Y48" s="203">
        <v>0</v>
      </c>
      <c r="Z48" s="203">
        <v>23.45</v>
      </c>
      <c r="AA48" s="203">
        <v>7.57</v>
      </c>
      <c r="AB48" s="203">
        <v>0</v>
      </c>
      <c r="AC48" s="203">
        <v>12.1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27.14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148.19999999999999</v>
      </c>
      <c r="AP48" s="203">
        <v>0</v>
      </c>
    </row>
    <row r="49" spans="1:42">
      <c r="A49" t="s">
        <v>91</v>
      </c>
      <c r="B49" s="203">
        <v>0</v>
      </c>
      <c r="C49" s="203">
        <v>8.67</v>
      </c>
      <c r="D49" s="203">
        <v>2.13</v>
      </c>
      <c r="E49" s="203">
        <v>0</v>
      </c>
      <c r="F49" s="203">
        <v>13.52</v>
      </c>
      <c r="G49" s="203">
        <v>4.1399999999999997</v>
      </c>
      <c r="H49" s="203">
        <v>0</v>
      </c>
      <c r="I49" s="203">
        <v>14.75</v>
      </c>
      <c r="J49" s="203">
        <v>0.56000000000000005</v>
      </c>
      <c r="K49" s="203">
        <v>29</v>
      </c>
      <c r="L49" s="203">
        <v>47.39</v>
      </c>
      <c r="M49" s="203">
        <v>0</v>
      </c>
      <c r="N49" s="203">
        <v>0.92</v>
      </c>
      <c r="O49" s="203">
        <v>1.53</v>
      </c>
      <c r="P49" s="203">
        <v>1.89</v>
      </c>
      <c r="Q49" s="203">
        <v>4.57</v>
      </c>
      <c r="R49" s="203">
        <v>7.86</v>
      </c>
      <c r="S49" s="203">
        <v>4.76</v>
      </c>
      <c r="T49" s="203">
        <v>0</v>
      </c>
      <c r="U49" s="203">
        <v>7.33</v>
      </c>
      <c r="V49" s="203">
        <v>3.6</v>
      </c>
      <c r="W49" s="203">
        <v>3.99</v>
      </c>
      <c r="X49" s="203">
        <v>20.02</v>
      </c>
      <c r="Y49" s="203">
        <v>0</v>
      </c>
      <c r="Z49" s="203">
        <v>23.45</v>
      </c>
      <c r="AA49" s="203">
        <v>7.57</v>
      </c>
      <c r="AB49" s="203">
        <v>0</v>
      </c>
      <c r="AC49" s="203">
        <v>12.1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27.14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148.19999999999999</v>
      </c>
      <c r="AP49" s="203">
        <v>0</v>
      </c>
    </row>
    <row r="50" spans="1:42">
      <c r="A50" t="s">
        <v>92</v>
      </c>
      <c r="B50" s="203">
        <v>0</v>
      </c>
      <c r="C50" s="203">
        <v>8.67</v>
      </c>
      <c r="D50" s="203">
        <v>2.13</v>
      </c>
      <c r="E50" s="203">
        <v>0</v>
      </c>
      <c r="F50" s="203">
        <v>13.52</v>
      </c>
      <c r="G50" s="203">
        <v>4.1399999999999997</v>
      </c>
      <c r="H50" s="203">
        <v>0</v>
      </c>
      <c r="I50" s="203">
        <v>14.75</v>
      </c>
      <c r="J50" s="203">
        <v>0.56000000000000005</v>
      </c>
      <c r="K50" s="203">
        <v>29</v>
      </c>
      <c r="L50" s="203">
        <v>47.39</v>
      </c>
      <c r="M50" s="203">
        <v>0</v>
      </c>
      <c r="N50" s="203">
        <v>0.92</v>
      </c>
      <c r="O50" s="203">
        <v>1.53</v>
      </c>
      <c r="P50" s="203">
        <v>1.89</v>
      </c>
      <c r="Q50" s="203">
        <v>4.57</v>
      </c>
      <c r="R50" s="203">
        <v>7.86</v>
      </c>
      <c r="S50" s="203">
        <v>4.76</v>
      </c>
      <c r="T50" s="203">
        <v>0</v>
      </c>
      <c r="U50" s="203">
        <v>7.33</v>
      </c>
      <c r="V50" s="203">
        <v>3.6</v>
      </c>
      <c r="W50" s="203">
        <v>3.99</v>
      </c>
      <c r="X50" s="203">
        <v>20.02</v>
      </c>
      <c r="Y50" s="203">
        <v>0</v>
      </c>
      <c r="Z50" s="203">
        <v>23.45</v>
      </c>
      <c r="AA50" s="203">
        <v>7.57</v>
      </c>
      <c r="AB50" s="203">
        <v>0</v>
      </c>
      <c r="AC50" s="203">
        <v>12.1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27.14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148.19999999999999</v>
      </c>
      <c r="AP50" s="203">
        <v>0</v>
      </c>
    </row>
    <row r="51" spans="1:42">
      <c r="A51" t="s">
        <v>93</v>
      </c>
      <c r="B51" s="203">
        <v>0</v>
      </c>
      <c r="C51" s="203">
        <v>8.67</v>
      </c>
      <c r="D51" s="203">
        <v>2.13</v>
      </c>
      <c r="E51" s="203">
        <v>0</v>
      </c>
      <c r="F51" s="203">
        <v>13.52</v>
      </c>
      <c r="G51" s="203">
        <v>4.1399999999999997</v>
      </c>
      <c r="H51" s="203">
        <v>0</v>
      </c>
      <c r="I51" s="203">
        <v>14.75</v>
      </c>
      <c r="J51" s="203">
        <v>0.56000000000000005</v>
      </c>
      <c r="K51" s="203">
        <v>29</v>
      </c>
      <c r="L51" s="203">
        <v>47.39</v>
      </c>
      <c r="M51" s="203">
        <v>0</v>
      </c>
      <c r="N51" s="203">
        <v>0.92</v>
      </c>
      <c r="O51" s="203">
        <v>1.53</v>
      </c>
      <c r="P51" s="203">
        <v>1.89</v>
      </c>
      <c r="Q51" s="203">
        <v>4.57</v>
      </c>
      <c r="R51" s="203">
        <v>7.81</v>
      </c>
      <c r="S51" s="203">
        <v>4.7</v>
      </c>
      <c r="T51" s="203">
        <v>0</v>
      </c>
      <c r="U51" s="203">
        <v>7.33</v>
      </c>
      <c r="V51" s="203">
        <v>3.6</v>
      </c>
      <c r="W51" s="203">
        <v>3.99</v>
      </c>
      <c r="X51" s="203">
        <v>20.02</v>
      </c>
      <c r="Y51" s="203">
        <v>0</v>
      </c>
      <c r="Z51" s="203">
        <v>23.45</v>
      </c>
      <c r="AA51" s="203">
        <v>7.57</v>
      </c>
      <c r="AB51" s="203">
        <v>0</v>
      </c>
      <c r="AC51" s="203">
        <v>12.1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27.14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145.08000000000001</v>
      </c>
      <c r="AP51" s="203">
        <v>0</v>
      </c>
    </row>
    <row r="52" spans="1:42">
      <c r="A52" t="s">
        <v>94</v>
      </c>
      <c r="B52" s="203">
        <v>0</v>
      </c>
      <c r="C52" s="203">
        <v>8.67</v>
      </c>
      <c r="D52" s="203">
        <v>2.13</v>
      </c>
      <c r="E52" s="203">
        <v>0</v>
      </c>
      <c r="F52" s="203">
        <v>13.52</v>
      </c>
      <c r="G52" s="203">
        <v>4.1399999999999997</v>
      </c>
      <c r="H52" s="203">
        <v>0</v>
      </c>
      <c r="I52" s="203">
        <v>14.75</v>
      </c>
      <c r="J52" s="203">
        <v>0.56000000000000005</v>
      </c>
      <c r="K52" s="203">
        <v>29</v>
      </c>
      <c r="L52" s="203">
        <v>47.39</v>
      </c>
      <c r="M52" s="203">
        <v>0</v>
      </c>
      <c r="N52" s="203">
        <v>0.92</v>
      </c>
      <c r="O52" s="203">
        <v>1.53</v>
      </c>
      <c r="P52" s="203">
        <v>1.89</v>
      </c>
      <c r="Q52" s="203">
        <v>4.57</v>
      </c>
      <c r="R52" s="203">
        <v>7.81</v>
      </c>
      <c r="S52" s="203">
        <v>4.7</v>
      </c>
      <c r="T52" s="203">
        <v>0</v>
      </c>
      <c r="U52" s="203">
        <v>7.33</v>
      </c>
      <c r="V52" s="203">
        <v>3.6</v>
      </c>
      <c r="W52" s="203">
        <v>3.99</v>
      </c>
      <c r="X52" s="203">
        <v>20.02</v>
      </c>
      <c r="Y52" s="203">
        <v>0</v>
      </c>
      <c r="Z52" s="203">
        <v>23.45</v>
      </c>
      <c r="AA52" s="203">
        <v>7.57</v>
      </c>
      <c r="AB52" s="203">
        <v>0</v>
      </c>
      <c r="AC52" s="203">
        <v>12.1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27.14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145.08000000000001</v>
      </c>
      <c r="AP52" s="203">
        <v>0</v>
      </c>
    </row>
    <row r="53" spans="1:42">
      <c r="A53" t="s">
        <v>95</v>
      </c>
      <c r="B53" s="203">
        <v>0</v>
      </c>
      <c r="C53" s="203">
        <v>8.67</v>
      </c>
      <c r="D53" s="203">
        <v>2.13</v>
      </c>
      <c r="E53" s="203">
        <v>0</v>
      </c>
      <c r="F53" s="203">
        <v>13.52</v>
      </c>
      <c r="G53" s="203">
        <v>4.1399999999999997</v>
      </c>
      <c r="H53" s="203">
        <v>0</v>
      </c>
      <c r="I53" s="203">
        <v>14.75</v>
      </c>
      <c r="J53" s="203">
        <v>0.56000000000000005</v>
      </c>
      <c r="K53" s="203">
        <v>29</v>
      </c>
      <c r="L53" s="203">
        <v>47.39</v>
      </c>
      <c r="M53" s="203">
        <v>0</v>
      </c>
      <c r="N53" s="203">
        <v>0.92</v>
      </c>
      <c r="O53" s="203">
        <v>1.53</v>
      </c>
      <c r="P53" s="203">
        <v>1.89</v>
      </c>
      <c r="Q53" s="203">
        <v>4.57</v>
      </c>
      <c r="R53" s="203">
        <v>7.77</v>
      </c>
      <c r="S53" s="203">
        <v>4.7</v>
      </c>
      <c r="T53" s="203">
        <v>0</v>
      </c>
      <c r="U53" s="203">
        <v>7.26</v>
      </c>
      <c r="V53" s="203">
        <v>3.6</v>
      </c>
      <c r="W53" s="203">
        <v>3.99</v>
      </c>
      <c r="X53" s="203">
        <v>20.02</v>
      </c>
      <c r="Y53" s="203">
        <v>0</v>
      </c>
      <c r="Z53" s="203">
        <v>23.45</v>
      </c>
      <c r="AA53" s="203">
        <v>7.57</v>
      </c>
      <c r="AB53" s="203">
        <v>0</v>
      </c>
      <c r="AC53" s="203">
        <v>12.1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27.14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145.08000000000001</v>
      </c>
      <c r="AP53" s="203">
        <v>0</v>
      </c>
    </row>
    <row r="54" spans="1:42">
      <c r="A54" t="s">
        <v>96</v>
      </c>
      <c r="B54" s="203">
        <v>0</v>
      </c>
      <c r="C54" s="203">
        <v>8.67</v>
      </c>
      <c r="D54" s="203">
        <v>2.13</v>
      </c>
      <c r="E54" s="203">
        <v>0</v>
      </c>
      <c r="F54" s="203">
        <v>13.52</v>
      </c>
      <c r="G54" s="203">
        <v>4.1399999999999997</v>
      </c>
      <c r="H54" s="203">
        <v>0</v>
      </c>
      <c r="I54" s="203">
        <v>14.75</v>
      </c>
      <c r="J54" s="203">
        <v>0.56000000000000005</v>
      </c>
      <c r="K54" s="203">
        <v>29</v>
      </c>
      <c r="L54" s="203">
        <v>47.39</v>
      </c>
      <c r="M54" s="203">
        <v>0</v>
      </c>
      <c r="N54" s="203">
        <v>0.92</v>
      </c>
      <c r="O54" s="203">
        <v>1.53</v>
      </c>
      <c r="P54" s="203">
        <v>1.89</v>
      </c>
      <c r="Q54" s="203">
        <v>4.57</v>
      </c>
      <c r="R54" s="203">
        <v>7.77</v>
      </c>
      <c r="S54" s="203">
        <v>4.7</v>
      </c>
      <c r="T54" s="203">
        <v>0</v>
      </c>
      <c r="U54" s="203">
        <v>7.26</v>
      </c>
      <c r="V54" s="203">
        <v>3.6</v>
      </c>
      <c r="W54" s="203">
        <v>3.99</v>
      </c>
      <c r="X54" s="203">
        <v>20.02</v>
      </c>
      <c r="Y54" s="203">
        <v>0</v>
      </c>
      <c r="Z54" s="203">
        <v>23.45</v>
      </c>
      <c r="AA54" s="203">
        <v>7.57</v>
      </c>
      <c r="AB54" s="203">
        <v>0</v>
      </c>
      <c r="AC54" s="203">
        <v>12.1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27.14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145.08000000000001</v>
      </c>
      <c r="AP54" s="203">
        <v>0</v>
      </c>
    </row>
    <row r="55" spans="1:42">
      <c r="A55" t="s">
        <v>97</v>
      </c>
      <c r="B55" s="203">
        <v>0</v>
      </c>
      <c r="C55" s="203">
        <v>8.67</v>
      </c>
      <c r="D55" s="203">
        <v>2.13</v>
      </c>
      <c r="E55" s="203">
        <v>0</v>
      </c>
      <c r="F55" s="203">
        <v>13.52</v>
      </c>
      <c r="G55" s="203">
        <v>4.1399999999999997</v>
      </c>
      <c r="H55" s="203">
        <v>0</v>
      </c>
      <c r="I55" s="203">
        <v>14.75</v>
      </c>
      <c r="J55" s="203">
        <v>0.56000000000000005</v>
      </c>
      <c r="K55" s="203">
        <v>29</v>
      </c>
      <c r="L55" s="203">
        <v>47.07</v>
      </c>
      <c r="M55" s="203">
        <v>0</v>
      </c>
      <c r="N55" s="203">
        <v>0.92</v>
      </c>
      <c r="O55" s="203">
        <v>1.53</v>
      </c>
      <c r="P55" s="203">
        <v>1.89</v>
      </c>
      <c r="Q55" s="203">
        <v>4.57</v>
      </c>
      <c r="R55" s="203">
        <v>7.86</v>
      </c>
      <c r="S55" s="203">
        <v>4.76</v>
      </c>
      <c r="T55" s="203">
        <v>0</v>
      </c>
      <c r="U55" s="203">
        <v>7.26</v>
      </c>
      <c r="V55" s="203">
        <v>4.6100000000000003</v>
      </c>
      <c r="W55" s="203">
        <v>0.27</v>
      </c>
      <c r="X55" s="203">
        <v>1.1399999999999999</v>
      </c>
      <c r="Y55" s="203">
        <v>0</v>
      </c>
      <c r="Z55" s="203">
        <v>23.45</v>
      </c>
      <c r="AA55" s="203">
        <v>7.57</v>
      </c>
      <c r="AB55" s="203">
        <v>0</v>
      </c>
      <c r="AC55" s="203">
        <v>12.1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27.14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145.08000000000001</v>
      </c>
      <c r="AP55" s="203">
        <v>0</v>
      </c>
    </row>
    <row r="56" spans="1:42">
      <c r="A56" t="s">
        <v>98</v>
      </c>
      <c r="B56" s="203">
        <v>0</v>
      </c>
      <c r="C56" s="203">
        <v>8.67</v>
      </c>
      <c r="D56" s="203">
        <v>2.13</v>
      </c>
      <c r="E56" s="203">
        <v>0</v>
      </c>
      <c r="F56" s="203">
        <v>13.52</v>
      </c>
      <c r="G56" s="203">
        <v>4.1399999999999997</v>
      </c>
      <c r="H56" s="203">
        <v>0</v>
      </c>
      <c r="I56" s="203">
        <v>14.75</v>
      </c>
      <c r="J56" s="203">
        <v>0.56000000000000005</v>
      </c>
      <c r="K56" s="203">
        <v>29</v>
      </c>
      <c r="L56" s="203">
        <v>46.86</v>
      </c>
      <c r="M56" s="203">
        <v>0</v>
      </c>
      <c r="N56" s="203">
        <v>0.92</v>
      </c>
      <c r="O56" s="203">
        <v>1.53</v>
      </c>
      <c r="P56" s="203">
        <v>1.89</v>
      </c>
      <c r="Q56" s="203">
        <v>4.57</v>
      </c>
      <c r="R56" s="203">
        <v>7.86</v>
      </c>
      <c r="S56" s="203">
        <v>4.76</v>
      </c>
      <c r="T56" s="203">
        <v>0</v>
      </c>
      <c r="U56" s="203">
        <v>7.26</v>
      </c>
      <c r="V56" s="203">
        <v>4.6100000000000003</v>
      </c>
      <c r="W56" s="203">
        <v>0.27</v>
      </c>
      <c r="X56" s="203">
        <v>1.1399999999999999</v>
      </c>
      <c r="Y56" s="203">
        <v>0</v>
      </c>
      <c r="Z56" s="203">
        <v>23.45</v>
      </c>
      <c r="AA56" s="203">
        <v>7.57</v>
      </c>
      <c r="AB56" s="203">
        <v>0</v>
      </c>
      <c r="AC56" s="203">
        <v>12.1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27.14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145.08000000000001</v>
      </c>
      <c r="AP56" s="203">
        <v>0</v>
      </c>
    </row>
    <row r="57" spans="1:42">
      <c r="A57" t="s">
        <v>99</v>
      </c>
      <c r="B57" s="203">
        <v>0</v>
      </c>
      <c r="C57" s="203">
        <v>8.67</v>
      </c>
      <c r="D57" s="203">
        <v>2.13</v>
      </c>
      <c r="E57" s="203">
        <v>0</v>
      </c>
      <c r="F57" s="203">
        <v>13.52</v>
      </c>
      <c r="G57" s="203">
        <v>4.1399999999999997</v>
      </c>
      <c r="H57" s="203">
        <v>0</v>
      </c>
      <c r="I57" s="203">
        <v>14.75</v>
      </c>
      <c r="J57" s="203">
        <v>0.56000000000000005</v>
      </c>
      <c r="K57" s="203">
        <v>29</v>
      </c>
      <c r="L57" s="203">
        <v>47.39</v>
      </c>
      <c r="M57" s="203">
        <v>0</v>
      </c>
      <c r="N57" s="203">
        <v>0.92</v>
      </c>
      <c r="O57" s="203">
        <v>1.53</v>
      </c>
      <c r="P57" s="203">
        <v>1.89</v>
      </c>
      <c r="Q57" s="203">
        <v>4.57</v>
      </c>
      <c r="R57" s="203">
        <v>7.86</v>
      </c>
      <c r="S57" s="203">
        <v>4.76</v>
      </c>
      <c r="T57" s="203">
        <v>0</v>
      </c>
      <c r="U57" s="203">
        <v>7.26</v>
      </c>
      <c r="V57" s="203">
        <v>4.6100000000000003</v>
      </c>
      <c r="W57" s="203">
        <v>0.27</v>
      </c>
      <c r="X57" s="203">
        <v>1.1399999999999999</v>
      </c>
      <c r="Y57" s="203">
        <v>0</v>
      </c>
      <c r="Z57" s="203">
        <v>23.45</v>
      </c>
      <c r="AA57" s="203">
        <v>7.57</v>
      </c>
      <c r="AB57" s="203">
        <v>0</v>
      </c>
      <c r="AC57" s="203">
        <v>12.1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27.14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145.08000000000001</v>
      </c>
      <c r="AP57" s="203">
        <v>0</v>
      </c>
    </row>
    <row r="58" spans="1:42">
      <c r="A58" t="s">
        <v>100</v>
      </c>
      <c r="B58" s="203">
        <v>0</v>
      </c>
      <c r="C58" s="203">
        <v>8.67</v>
      </c>
      <c r="D58" s="203">
        <v>2.13</v>
      </c>
      <c r="E58" s="203">
        <v>0</v>
      </c>
      <c r="F58" s="203">
        <v>13.52</v>
      </c>
      <c r="G58" s="203">
        <v>4.1399999999999997</v>
      </c>
      <c r="H58" s="203">
        <v>0</v>
      </c>
      <c r="I58" s="203">
        <v>14.75</v>
      </c>
      <c r="J58" s="203">
        <v>0.56000000000000005</v>
      </c>
      <c r="K58" s="203">
        <v>29</v>
      </c>
      <c r="L58" s="203">
        <v>47.39</v>
      </c>
      <c r="M58" s="203">
        <v>0</v>
      </c>
      <c r="N58" s="203">
        <v>0.92</v>
      </c>
      <c r="O58" s="203">
        <v>1.53</v>
      </c>
      <c r="P58" s="203">
        <v>1.89</v>
      </c>
      <c r="Q58" s="203">
        <v>4.57</v>
      </c>
      <c r="R58" s="203">
        <v>7.86</v>
      </c>
      <c r="S58" s="203">
        <v>4.76</v>
      </c>
      <c r="T58" s="203">
        <v>0</v>
      </c>
      <c r="U58" s="203">
        <v>7.26</v>
      </c>
      <c r="V58" s="203">
        <v>4.6100000000000003</v>
      </c>
      <c r="W58" s="203">
        <v>0.27</v>
      </c>
      <c r="X58" s="203">
        <v>1.1399999999999999</v>
      </c>
      <c r="Y58" s="203">
        <v>0</v>
      </c>
      <c r="Z58" s="203">
        <v>23.45</v>
      </c>
      <c r="AA58" s="203">
        <v>7.57</v>
      </c>
      <c r="AB58" s="203">
        <v>0</v>
      </c>
      <c r="AC58" s="203">
        <v>12.1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27.14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145.08000000000001</v>
      </c>
      <c r="AP58" s="203">
        <v>0</v>
      </c>
    </row>
    <row r="59" spans="1:42">
      <c r="A59" t="s">
        <v>101</v>
      </c>
      <c r="B59" s="203">
        <v>0</v>
      </c>
      <c r="C59" s="203">
        <v>8.67</v>
      </c>
      <c r="D59" s="203">
        <v>2.13</v>
      </c>
      <c r="E59" s="203">
        <v>0</v>
      </c>
      <c r="F59" s="203">
        <v>13.52</v>
      </c>
      <c r="G59" s="203">
        <v>4.1399999999999997</v>
      </c>
      <c r="H59" s="203">
        <v>0</v>
      </c>
      <c r="I59" s="203">
        <v>14.75</v>
      </c>
      <c r="J59" s="203">
        <v>0.56000000000000005</v>
      </c>
      <c r="K59" s="203">
        <v>29</v>
      </c>
      <c r="L59" s="203">
        <v>47.39</v>
      </c>
      <c r="M59" s="203">
        <v>0</v>
      </c>
      <c r="N59" s="203">
        <v>0.92</v>
      </c>
      <c r="O59" s="203">
        <v>1.53</v>
      </c>
      <c r="P59" s="203">
        <v>1.89</v>
      </c>
      <c r="Q59" s="203">
        <v>0.17</v>
      </c>
      <c r="R59" s="203">
        <v>0.33</v>
      </c>
      <c r="S59" s="203">
        <v>0.2</v>
      </c>
      <c r="T59" s="203">
        <v>0</v>
      </c>
      <c r="U59" s="203">
        <v>7.26</v>
      </c>
      <c r="V59" s="203">
        <v>0.14000000000000001</v>
      </c>
      <c r="W59" s="203">
        <v>0.27</v>
      </c>
      <c r="X59" s="203">
        <v>1.1399999999999999</v>
      </c>
      <c r="Y59" s="203">
        <v>0</v>
      </c>
      <c r="Z59" s="203">
        <v>1.72</v>
      </c>
      <c r="AA59" s="203">
        <v>0.53</v>
      </c>
      <c r="AB59" s="203">
        <v>0</v>
      </c>
      <c r="AC59" s="203">
        <v>12.1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27.14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145.08000000000001</v>
      </c>
      <c r="AP59" s="203">
        <v>0</v>
      </c>
    </row>
    <row r="60" spans="1:42">
      <c r="A60" t="s">
        <v>102</v>
      </c>
      <c r="B60" s="203">
        <v>0</v>
      </c>
      <c r="C60" s="203">
        <v>8.67</v>
      </c>
      <c r="D60" s="203">
        <v>2.13</v>
      </c>
      <c r="E60" s="203">
        <v>0</v>
      </c>
      <c r="F60" s="203">
        <v>13.52</v>
      </c>
      <c r="G60" s="203">
        <v>4.1399999999999997</v>
      </c>
      <c r="H60" s="203">
        <v>0</v>
      </c>
      <c r="I60" s="203">
        <v>14.75</v>
      </c>
      <c r="J60" s="203">
        <v>0.56000000000000005</v>
      </c>
      <c r="K60" s="203">
        <v>29</v>
      </c>
      <c r="L60" s="203">
        <v>47.39</v>
      </c>
      <c r="M60" s="203">
        <v>0</v>
      </c>
      <c r="N60" s="203">
        <v>0.92</v>
      </c>
      <c r="O60" s="203">
        <v>1.53</v>
      </c>
      <c r="P60" s="203">
        <v>1.89</v>
      </c>
      <c r="Q60" s="203">
        <v>0.17</v>
      </c>
      <c r="R60" s="203">
        <v>0.33</v>
      </c>
      <c r="S60" s="203">
        <v>0.2</v>
      </c>
      <c r="T60" s="203">
        <v>0</v>
      </c>
      <c r="U60" s="203">
        <v>7.26</v>
      </c>
      <c r="V60" s="203">
        <v>0.14000000000000001</v>
      </c>
      <c r="W60" s="203">
        <v>0.27</v>
      </c>
      <c r="X60" s="203">
        <v>1.1399999999999999</v>
      </c>
      <c r="Y60" s="203">
        <v>0</v>
      </c>
      <c r="Z60" s="203">
        <v>1.72</v>
      </c>
      <c r="AA60" s="203">
        <v>0.53</v>
      </c>
      <c r="AB60" s="203">
        <v>0</v>
      </c>
      <c r="AC60" s="203">
        <v>12.1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27.14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145.08000000000001</v>
      </c>
      <c r="AP60" s="203">
        <v>0</v>
      </c>
    </row>
    <row r="61" spans="1:42">
      <c r="A61" t="s">
        <v>103</v>
      </c>
      <c r="B61" s="203">
        <v>0</v>
      </c>
      <c r="C61" s="203">
        <v>8.67</v>
      </c>
      <c r="D61" s="203">
        <v>2.13</v>
      </c>
      <c r="E61" s="203">
        <v>0</v>
      </c>
      <c r="F61" s="203">
        <v>13.52</v>
      </c>
      <c r="G61" s="203">
        <v>4.1399999999999997</v>
      </c>
      <c r="H61" s="203">
        <v>0</v>
      </c>
      <c r="I61" s="203">
        <v>14.75</v>
      </c>
      <c r="J61" s="203">
        <v>0.56000000000000005</v>
      </c>
      <c r="K61" s="203">
        <v>29</v>
      </c>
      <c r="L61" s="203">
        <v>47.39</v>
      </c>
      <c r="M61" s="203">
        <v>0</v>
      </c>
      <c r="N61" s="203">
        <v>0.92</v>
      </c>
      <c r="O61" s="203">
        <v>1.53</v>
      </c>
      <c r="P61" s="203">
        <v>1.89</v>
      </c>
      <c r="Q61" s="203">
        <v>0.17</v>
      </c>
      <c r="R61" s="203">
        <v>0.33</v>
      </c>
      <c r="S61" s="203">
        <v>0.2</v>
      </c>
      <c r="T61" s="203">
        <v>0</v>
      </c>
      <c r="U61" s="203">
        <v>7.26</v>
      </c>
      <c r="V61" s="203">
        <v>0.14000000000000001</v>
      </c>
      <c r="W61" s="203">
        <v>0.27</v>
      </c>
      <c r="X61" s="203">
        <v>1.1399999999999999</v>
      </c>
      <c r="Y61" s="203">
        <v>0</v>
      </c>
      <c r="Z61" s="203">
        <v>1.72</v>
      </c>
      <c r="AA61" s="203">
        <v>0.53</v>
      </c>
      <c r="AB61" s="203">
        <v>0</v>
      </c>
      <c r="AC61" s="203">
        <v>12.1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27.31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145.08000000000001</v>
      </c>
      <c r="AP61" s="203">
        <v>0</v>
      </c>
    </row>
    <row r="62" spans="1:42">
      <c r="A62" t="s">
        <v>104</v>
      </c>
      <c r="B62" s="203">
        <v>0</v>
      </c>
      <c r="C62" s="203">
        <v>8.67</v>
      </c>
      <c r="D62" s="203">
        <v>2.13</v>
      </c>
      <c r="E62" s="203">
        <v>0</v>
      </c>
      <c r="F62" s="203">
        <v>13.52</v>
      </c>
      <c r="G62" s="203">
        <v>4.1399999999999997</v>
      </c>
      <c r="H62" s="203">
        <v>0</v>
      </c>
      <c r="I62" s="203">
        <v>14.75</v>
      </c>
      <c r="J62" s="203">
        <v>0.56000000000000005</v>
      </c>
      <c r="K62" s="203">
        <v>29</v>
      </c>
      <c r="L62" s="203">
        <v>47.39</v>
      </c>
      <c r="M62" s="203">
        <v>0</v>
      </c>
      <c r="N62" s="203">
        <v>0.92</v>
      </c>
      <c r="O62" s="203">
        <v>1.53</v>
      </c>
      <c r="P62" s="203">
        <v>1.89</v>
      </c>
      <c r="Q62" s="203">
        <v>0.17</v>
      </c>
      <c r="R62" s="203">
        <v>0.33</v>
      </c>
      <c r="S62" s="203">
        <v>0.2</v>
      </c>
      <c r="T62" s="203">
        <v>0</v>
      </c>
      <c r="U62" s="203">
        <v>7.26</v>
      </c>
      <c r="V62" s="203">
        <v>0.14000000000000001</v>
      </c>
      <c r="W62" s="203">
        <v>0.27</v>
      </c>
      <c r="X62" s="203">
        <v>1.1399999999999999</v>
      </c>
      <c r="Y62" s="203">
        <v>0</v>
      </c>
      <c r="Z62" s="203">
        <v>1.72</v>
      </c>
      <c r="AA62" s="203">
        <v>0.53</v>
      </c>
      <c r="AB62" s="203">
        <v>0</v>
      </c>
      <c r="AC62" s="203">
        <v>12.1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27.14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145.08000000000001</v>
      </c>
      <c r="AP62" s="203">
        <v>0</v>
      </c>
    </row>
    <row r="63" spans="1:42">
      <c r="A63" t="s">
        <v>105</v>
      </c>
      <c r="B63" s="203">
        <v>0</v>
      </c>
      <c r="C63" s="203">
        <v>8.67</v>
      </c>
      <c r="D63" s="203">
        <v>2.13</v>
      </c>
      <c r="E63" s="203">
        <v>0</v>
      </c>
      <c r="F63" s="203">
        <v>13.52</v>
      </c>
      <c r="G63" s="203">
        <v>4.1399999999999997</v>
      </c>
      <c r="H63" s="203">
        <v>0</v>
      </c>
      <c r="I63" s="203">
        <v>14.75</v>
      </c>
      <c r="J63" s="203">
        <v>0.56000000000000005</v>
      </c>
      <c r="K63" s="203">
        <v>29</v>
      </c>
      <c r="L63" s="203">
        <v>47.39</v>
      </c>
      <c r="M63" s="203">
        <v>0</v>
      </c>
      <c r="N63" s="203">
        <v>0.92</v>
      </c>
      <c r="O63" s="203">
        <v>1.53</v>
      </c>
      <c r="P63" s="203">
        <v>1.89</v>
      </c>
      <c r="Q63" s="203">
        <v>0.17</v>
      </c>
      <c r="R63" s="203">
        <v>0.33</v>
      </c>
      <c r="S63" s="203">
        <v>0.2</v>
      </c>
      <c r="T63" s="203">
        <v>0</v>
      </c>
      <c r="U63" s="203">
        <v>7.26</v>
      </c>
      <c r="V63" s="203">
        <v>0.14000000000000001</v>
      </c>
      <c r="W63" s="203">
        <v>0.27</v>
      </c>
      <c r="X63" s="203">
        <v>1.1399999999999999</v>
      </c>
      <c r="Y63" s="203">
        <v>0</v>
      </c>
      <c r="Z63" s="203">
        <v>1.72</v>
      </c>
      <c r="AA63" s="203">
        <v>0.53</v>
      </c>
      <c r="AB63" s="203">
        <v>0</v>
      </c>
      <c r="AC63" s="203">
        <v>12.1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27.14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145.08000000000001</v>
      </c>
      <c r="AP63" s="203">
        <v>0</v>
      </c>
    </row>
    <row r="64" spans="1:42">
      <c r="A64" t="s">
        <v>106</v>
      </c>
      <c r="B64" s="203">
        <v>0</v>
      </c>
      <c r="C64" s="203">
        <v>8.67</v>
      </c>
      <c r="D64" s="203">
        <v>2.13</v>
      </c>
      <c r="E64" s="203">
        <v>0</v>
      </c>
      <c r="F64" s="203">
        <v>13.52</v>
      </c>
      <c r="G64" s="203">
        <v>4.1399999999999997</v>
      </c>
      <c r="H64" s="203">
        <v>0</v>
      </c>
      <c r="I64" s="203">
        <v>14.75</v>
      </c>
      <c r="J64" s="203">
        <v>0.56000000000000005</v>
      </c>
      <c r="K64" s="203">
        <v>29</v>
      </c>
      <c r="L64" s="203">
        <v>47.39</v>
      </c>
      <c r="M64" s="203">
        <v>0</v>
      </c>
      <c r="N64" s="203">
        <v>0.92</v>
      </c>
      <c r="O64" s="203">
        <v>1.53</v>
      </c>
      <c r="P64" s="203">
        <v>1.89</v>
      </c>
      <c r="Q64" s="203">
        <v>0.17</v>
      </c>
      <c r="R64" s="203">
        <v>0.33</v>
      </c>
      <c r="S64" s="203">
        <v>0.2</v>
      </c>
      <c r="T64" s="203">
        <v>0</v>
      </c>
      <c r="U64" s="203">
        <v>7.26</v>
      </c>
      <c r="V64" s="203">
        <v>0.14000000000000001</v>
      </c>
      <c r="W64" s="203">
        <v>0.27</v>
      </c>
      <c r="X64" s="203">
        <v>1.1399999999999999</v>
      </c>
      <c r="Y64" s="203">
        <v>0</v>
      </c>
      <c r="Z64" s="203">
        <v>1.72</v>
      </c>
      <c r="AA64" s="203">
        <v>0.53</v>
      </c>
      <c r="AB64" s="203">
        <v>0</v>
      </c>
      <c r="AC64" s="203">
        <v>12.1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27.14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145.08000000000001</v>
      </c>
      <c r="AP64" s="203">
        <v>0</v>
      </c>
    </row>
    <row r="65" spans="1:42">
      <c r="A65" t="s">
        <v>107</v>
      </c>
      <c r="B65" s="203">
        <v>0</v>
      </c>
      <c r="C65" s="203">
        <v>8.67</v>
      </c>
      <c r="D65" s="203">
        <v>2.13</v>
      </c>
      <c r="E65" s="203">
        <v>0</v>
      </c>
      <c r="F65" s="203">
        <v>13.52</v>
      </c>
      <c r="G65" s="203">
        <v>4.1399999999999997</v>
      </c>
      <c r="H65" s="203">
        <v>0</v>
      </c>
      <c r="I65" s="203">
        <v>14.75</v>
      </c>
      <c r="J65" s="203">
        <v>0.56000000000000005</v>
      </c>
      <c r="K65" s="203">
        <v>29</v>
      </c>
      <c r="L65" s="203">
        <v>47.39</v>
      </c>
      <c r="M65" s="203">
        <v>0</v>
      </c>
      <c r="N65" s="203">
        <v>0.92</v>
      </c>
      <c r="O65" s="203">
        <v>1.53</v>
      </c>
      <c r="P65" s="203">
        <v>1.89</v>
      </c>
      <c r="Q65" s="203">
        <v>0.17</v>
      </c>
      <c r="R65" s="203">
        <v>0.33</v>
      </c>
      <c r="S65" s="203">
        <v>0.2</v>
      </c>
      <c r="T65" s="203">
        <v>0</v>
      </c>
      <c r="U65" s="203">
        <v>7.26</v>
      </c>
      <c r="V65" s="203">
        <v>0.14000000000000001</v>
      </c>
      <c r="W65" s="203">
        <v>0.27</v>
      </c>
      <c r="X65" s="203">
        <v>1.1399999999999999</v>
      </c>
      <c r="Y65" s="203">
        <v>0</v>
      </c>
      <c r="Z65" s="203">
        <v>1.72</v>
      </c>
      <c r="AA65" s="203">
        <v>0.53</v>
      </c>
      <c r="AB65" s="203">
        <v>0</v>
      </c>
      <c r="AC65" s="203">
        <v>12.1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27.14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145.08000000000001</v>
      </c>
      <c r="AP65" s="203">
        <v>0</v>
      </c>
    </row>
    <row r="66" spans="1:42">
      <c r="A66" t="s">
        <v>108</v>
      </c>
      <c r="B66" s="203">
        <v>0</v>
      </c>
      <c r="C66" s="203">
        <v>8.67</v>
      </c>
      <c r="D66" s="203">
        <v>2.13</v>
      </c>
      <c r="E66" s="203">
        <v>0</v>
      </c>
      <c r="F66" s="203">
        <v>13.52</v>
      </c>
      <c r="G66" s="203">
        <v>4.1399999999999997</v>
      </c>
      <c r="H66" s="203">
        <v>0</v>
      </c>
      <c r="I66" s="203">
        <v>14.75</v>
      </c>
      <c r="J66" s="203">
        <v>0.56000000000000005</v>
      </c>
      <c r="K66" s="203">
        <v>29</v>
      </c>
      <c r="L66" s="203">
        <v>47.39</v>
      </c>
      <c r="M66" s="203">
        <v>0</v>
      </c>
      <c r="N66" s="203">
        <v>0.92</v>
      </c>
      <c r="O66" s="203">
        <v>1.53</v>
      </c>
      <c r="P66" s="203">
        <v>1.89</v>
      </c>
      <c r="Q66" s="203">
        <v>0.17</v>
      </c>
      <c r="R66" s="203">
        <v>0.33</v>
      </c>
      <c r="S66" s="203">
        <v>0.2</v>
      </c>
      <c r="T66" s="203">
        <v>0</v>
      </c>
      <c r="U66" s="203">
        <v>7.26</v>
      </c>
      <c r="V66" s="203">
        <v>0.14000000000000001</v>
      </c>
      <c r="W66" s="203">
        <v>0.27</v>
      </c>
      <c r="X66" s="203">
        <v>1.1399999999999999</v>
      </c>
      <c r="Y66" s="203">
        <v>0</v>
      </c>
      <c r="Z66" s="203">
        <v>1.72</v>
      </c>
      <c r="AA66" s="203">
        <v>0.53</v>
      </c>
      <c r="AB66" s="203">
        <v>0</v>
      </c>
      <c r="AC66" s="203">
        <v>12.1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27.14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145.08000000000001</v>
      </c>
      <c r="AP66" s="203">
        <v>0</v>
      </c>
    </row>
    <row r="67" spans="1:42">
      <c r="A67" t="s">
        <v>109</v>
      </c>
      <c r="B67" s="203">
        <v>0</v>
      </c>
      <c r="C67" s="203">
        <v>8.67</v>
      </c>
      <c r="D67" s="203">
        <v>2.13</v>
      </c>
      <c r="E67" s="203">
        <v>0</v>
      </c>
      <c r="F67" s="203">
        <v>13.52</v>
      </c>
      <c r="G67" s="203">
        <v>4.1399999999999997</v>
      </c>
      <c r="H67" s="203">
        <v>0</v>
      </c>
      <c r="I67" s="203">
        <v>14.75</v>
      </c>
      <c r="J67" s="203">
        <v>0.56000000000000005</v>
      </c>
      <c r="K67" s="203">
        <v>29</v>
      </c>
      <c r="L67" s="203">
        <v>47.39</v>
      </c>
      <c r="M67" s="203">
        <v>0</v>
      </c>
      <c r="N67" s="203">
        <v>0.92</v>
      </c>
      <c r="O67" s="203">
        <v>1.53</v>
      </c>
      <c r="P67" s="203">
        <v>1.89</v>
      </c>
      <c r="Q67" s="203">
        <v>0.17</v>
      </c>
      <c r="R67" s="203">
        <v>0.33</v>
      </c>
      <c r="S67" s="203">
        <v>0.2</v>
      </c>
      <c r="T67" s="203">
        <v>0</v>
      </c>
      <c r="U67" s="203">
        <v>7.26</v>
      </c>
      <c r="V67" s="203">
        <v>0.14000000000000001</v>
      </c>
      <c r="W67" s="203">
        <v>0.27</v>
      </c>
      <c r="X67" s="203">
        <v>1.1399999999999999</v>
      </c>
      <c r="Y67" s="203">
        <v>0</v>
      </c>
      <c r="Z67" s="203">
        <v>1.72</v>
      </c>
      <c r="AA67" s="203">
        <v>0.53</v>
      </c>
      <c r="AB67" s="203">
        <v>0</v>
      </c>
      <c r="AC67" s="203">
        <v>12.1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27.31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145.08000000000001</v>
      </c>
      <c r="AP67" s="203">
        <v>0</v>
      </c>
    </row>
    <row r="68" spans="1:42">
      <c r="A68" t="s">
        <v>110</v>
      </c>
      <c r="B68" s="203">
        <v>0</v>
      </c>
      <c r="C68" s="203">
        <v>8.67</v>
      </c>
      <c r="D68" s="203">
        <v>2.13</v>
      </c>
      <c r="E68" s="203">
        <v>0</v>
      </c>
      <c r="F68" s="203">
        <v>13.52</v>
      </c>
      <c r="G68" s="203">
        <v>4.1399999999999997</v>
      </c>
      <c r="H68" s="203">
        <v>0</v>
      </c>
      <c r="I68" s="203">
        <v>14.75</v>
      </c>
      <c r="J68" s="203">
        <v>0.56000000000000005</v>
      </c>
      <c r="K68" s="203">
        <v>29</v>
      </c>
      <c r="L68" s="203">
        <v>47.39</v>
      </c>
      <c r="M68" s="203">
        <v>0</v>
      </c>
      <c r="N68" s="203">
        <v>0.92</v>
      </c>
      <c r="O68" s="203">
        <v>1.53</v>
      </c>
      <c r="P68" s="203">
        <v>1.89</v>
      </c>
      <c r="Q68" s="203">
        <v>0.17</v>
      </c>
      <c r="R68" s="203">
        <v>0.33</v>
      </c>
      <c r="S68" s="203">
        <v>0.2</v>
      </c>
      <c r="T68" s="203">
        <v>0</v>
      </c>
      <c r="U68" s="203">
        <v>7.26</v>
      </c>
      <c r="V68" s="203">
        <v>0.14000000000000001</v>
      </c>
      <c r="W68" s="203">
        <v>0.27</v>
      </c>
      <c r="X68" s="203">
        <v>1.1399999999999999</v>
      </c>
      <c r="Y68" s="203">
        <v>0</v>
      </c>
      <c r="Z68" s="203">
        <v>1.72</v>
      </c>
      <c r="AA68" s="203">
        <v>0.53</v>
      </c>
      <c r="AB68" s="203">
        <v>0</v>
      </c>
      <c r="AC68" s="203">
        <v>12.1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27.14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145.08000000000001</v>
      </c>
      <c r="AP68" s="203">
        <v>0</v>
      </c>
    </row>
    <row r="69" spans="1:42">
      <c r="A69" t="s">
        <v>111</v>
      </c>
      <c r="B69" s="203">
        <v>0</v>
      </c>
      <c r="C69" s="203">
        <v>8.67</v>
      </c>
      <c r="D69" s="203">
        <v>2.13</v>
      </c>
      <c r="E69" s="203">
        <v>0</v>
      </c>
      <c r="F69" s="203">
        <v>13.52</v>
      </c>
      <c r="G69" s="203">
        <v>4.1399999999999997</v>
      </c>
      <c r="H69" s="203">
        <v>0</v>
      </c>
      <c r="I69" s="203">
        <v>14.75</v>
      </c>
      <c r="J69" s="203">
        <v>0.56000000000000005</v>
      </c>
      <c r="K69" s="203">
        <v>29</v>
      </c>
      <c r="L69" s="203">
        <v>47.39</v>
      </c>
      <c r="M69" s="203">
        <v>0</v>
      </c>
      <c r="N69" s="203">
        <v>0.92</v>
      </c>
      <c r="O69" s="203">
        <v>1.53</v>
      </c>
      <c r="P69" s="203">
        <v>1.89</v>
      </c>
      <c r="Q69" s="203">
        <v>0.17</v>
      </c>
      <c r="R69" s="203">
        <v>0.33</v>
      </c>
      <c r="S69" s="203">
        <v>0.2</v>
      </c>
      <c r="T69" s="203">
        <v>0</v>
      </c>
      <c r="U69" s="203">
        <v>7.26</v>
      </c>
      <c r="V69" s="203">
        <v>0.14000000000000001</v>
      </c>
      <c r="W69" s="203">
        <v>0.27</v>
      </c>
      <c r="X69" s="203">
        <v>1.1399999999999999</v>
      </c>
      <c r="Y69" s="203">
        <v>0</v>
      </c>
      <c r="Z69" s="203">
        <v>1.72</v>
      </c>
      <c r="AA69" s="203">
        <v>0.53</v>
      </c>
      <c r="AB69" s="203">
        <v>0</v>
      </c>
      <c r="AC69" s="203">
        <v>12.1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27.14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145.08000000000001</v>
      </c>
      <c r="AP69" s="203">
        <v>0</v>
      </c>
    </row>
    <row r="70" spans="1:42">
      <c r="A70" t="s">
        <v>112</v>
      </c>
      <c r="B70" s="203">
        <v>0</v>
      </c>
      <c r="C70" s="203">
        <v>8.67</v>
      </c>
      <c r="D70" s="203">
        <v>2.13</v>
      </c>
      <c r="E70" s="203">
        <v>0</v>
      </c>
      <c r="F70" s="203">
        <v>13.52</v>
      </c>
      <c r="G70" s="203">
        <v>4.1399999999999997</v>
      </c>
      <c r="H70" s="203">
        <v>0</v>
      </c>
      <c r="I70" s="203">
        <v>14.75</v>
      </c>
      <c r="J70" s="203">
        <v>0.56000000000000005</v>
      </c>
      <c r="K70" s="203">
        <v>29</v>
      </c>
      <c r="L70" s="203">
        <v>47.39</v>
      </c>
      <c r="M70" s="203">
        <v>0</v>
      </c>
      <c r="N70" s="203">
        <v>0.92</v>
      </c>
      <c r="O70" s="203">
        <v>1.53</v>
      </c>
      <c r="P70" s="203">
        <v>1.89</v>
      </c>
      <c r="Q70" s="203">
        <v>0.17</v>
      </c>
      <c r="R70" s="203">
        <v>0.33</v>
      </c>
      <c r="S70" s="203">
        <v>0.2</v>
      </c>
      <c r="T70" s="203">
        <v>0</v>
      </c>
      <c r="U70" s="203">
        <v>7.26</v>
      </c>
      <c r="V70" s="203">
        <v>0.14000000000000001</v>
      </c>
      <c r="W70" s="203">
        <v>0.27</v>
      </c>
      <c r="X70" s="203">
        <v>1.1399999999999999</v>
      </c>
      <c r="Y70" s="203">
        <v>0</v>
      </c>
      <c r="Z70" s="203">
        <v>1.72</v>
      </c>
      <c r="AA70" s="203">
        <v>0.53</v>
      </c>
      <c r="AB70" s="203">
        <v>0</v>
      </c>
      <c r="AC70" s="203">
        <v>12.1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27.14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145.08000000000001</v>
      </c>
      <c r="AP70" s="203">
        <v>0</v>
      </c>
    </row>
    <row r="71" spans="1:42">
      <c r="A71" t="s">
        <v>113</v>
      </c>
      <c r="B71" s="203">
        <v>0</v>
      </c>
      <c r="C71" s="203">
        <v>8.67</v>
      </c>
      <c r="D71" s="203">
        <v>2.13</v>
      </c>
      <c r="E71" s="203">
        <v>0</v>
      </c>
      <c r="F71" s="203">
        <v>13.52</v>
      </c>
      <c r="G71" s="203">
        <v>4.1399999999999997</v>
      </c>
      <c r="H71" s="203">
        <v>0</v>
      </c>
      <c r="I71" s="203">
        <v>14.75</v>
      </c>
      <c r="J71" s="203">
        <v>0.56000000000000005</v>
      </c>
      <c r="K71" s="203">
        <v>29</v>
      </c>
      <c r="L71" s="203">
        <v>47.39</v>
      </c>
      <c r="M71" s="203">
        <v>0</v>
      </c>
      <c r="N71" s="203">
        <v>0.92</v>
      </c>
      <c r="O71" s="203">
        <v>1.53</v>
      </c>
      <c r="P71" s="203">
        <v>1.89</v>
      </c>
      <c r="Q71" s="203">
        <v>0.17</v>
      </c>
      <c r="R71" s="203">
        <v>0.33</v>
      </c>
      <c r="S71" s="203">
        <v>0.2</v>
      </c>
      <c r="T71" s="203">
        <v>0</v>
      </c>
      <c r="U71" s="203">
        <v>7.26</v>
      </c>
      <c r="V71" s="203">
        <v>0.14000000000000001</v>
      </c>
      <c r="W71" s="203">
        <v>0.27</v>
      </c>
      <c r="X71" s="203">
        <v>1.1399999999999999</v>
      </c>
      <c r="Y71" s="203">
        <v>0</v>
      </c>
      <c r="Z71" s="203">
        <v>1.72</v>
      </c>
      <c r="AA71" s="203">
        <v>0.53</v>
      </c>
      <c r="AB71" s="203">
        <v>0</v>
      </c>
      <c r="AC71" s="203">
        <v>12.1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27.14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145.08000000000001</v>
      </c>
      <c r="AP71" s="203">
        <v>0</v>
      </c>
    </row>
    <row r="72" spans="1:42">
      <c r="A72" t="s">
        <v>114</v>
      </c>
      <c r="B72" s="203">
        <v>0</v>
      </c>
      <c r="C72" s="203">
        <v>8.67</v>
      </c>
      <c r="D72" s="203">
        <v>2.13</v>
      </c>
      <c r="E72" s="203">
        <v>0</v>
      </c>
      <c r="F72" s="203">
        <v>13.52</v>
      </c>
      <c r="G72" s="203">
        <v>4.1399999999999997</v>
      </c>
      <c r="H72" s="203">
        <v>0</v>
      </c>
      <c r="I72" s="203">
        <v>14.75</v>
      </c>
      <c r="J72" s="203">
        <v>0.56000000000000005</v>
      </c>
      <c r="K72" s="203">
        <v>29</v>
      </c>
      <c r="L72" s="203">
        <v>47.39</v>
      </c>
      <c r="M72" s="203">
        <v>0</v>
      </c>
      <c r="N72" s="203">
        <v>0.92</v>
      </c>
      <c r="O72" s="203">
        <v>1.53</v>
      </c>
      <c r="P72" s="203">
        <v>1.89</v>
      </c>
      <c r="Q72" s="203">
        <v>0.17</v>
      </c>
      <c r="R72" s="203">
        <v>0.33</v>
      </c>
      <c r="S72" s="203">
        <v>0.2</v>
      </c>
      <c r="T72" s="203">
        <v>0</v>
      </c>
      <c r="U72" s="203">
        <v>7.26</v>
      </c>
      <c r="V72" s="203">
        <v>0.14000000000000001</v>
      </c>
      <c r="W72" s="203">
        <v>0.27</v>
      </c>
      <c r="X72" s="203">
        <v>1.1399999999999999</v>
      </c>
      <c r="Y72" s="203">
        <v>0</v>
      </c>
      <c r="Z72" s="203">
        <v>1.72</v>
      </c>
      <c r="AA72" s="203">
        <v>0.53</v>
      </c>
      <c r="AB72" s="203">
        <v>0</v>
      </c>
      <c r="AC72" s="203">
        <v>12.1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27.14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145.08000000000001</v>
      </c>
      <c r="AP72" s="203">
        <v>0</v>
      </c>
    </row>
    <row r="73" spans="1:42">
      <c r="A73" t="s">
        <v>115</v>
      </c>
      <c r="B73" s="203">
        <v>0</v>
      </c>
      <c r="C73" s="203">
        <v>8.67</v>
      </c>
      <c r="D73" s="203">
        <v>2.13</v>
      </c>
      <c r="E73" s="203">
        <v>0</v>
      </c>
      <c r="F73" s="203">
        <v>13.52</v>
      </c>
      <c r="G73" s="203">
        <v>4.1399999999999997</v>
      </c>
      <c r="H73" s="203">
        <v>0</v>
      </c>
      <c r="I73" s="203">
        <v>14.75</v>
      </c>
      <c r="J73" s="203">
        <v>0.56000000000000005</v>
      </c>
      <c r="K73" s="203">
        <v>29</v>
      </c>
      <c r="L73" s="203">
        <v>47.39</v>
      </c>
      <c r="M73" s="203">
        <v>0</v>
      </c>
      <c r="N73" s="203">
        <v>0.92</v>
      </c>
      <c r="O73" s="203">
        <v>1.53</v>
      </c>
      <c r="P73" s="203">
        <v>1.89</v>
      </c>
      <c r="Q73" s="203">
        <v>0.17</v>
      </c>
      <c r="R73" s="203">
        <v>0.33</v>
      </c>
      <c r="S73" s="203">
        <v>0.2</v>
      </c>
      <c r="T73" s="203">
        <v>0</v>
      </c>
      <c r="U73" s="203">
        <v>7.33</v>
      </c>
      <c r="V73" s="203">
        <v>0.14000000000000001</v>
      </c>
      <c r="W73" s="203">
        <v>0.27</v>
      </c>
      <c r="X73" s="203">
        <v>1.1399999999999999</v>
      </c>
      <c r="Y73" s="203">
        <v>0</v>
      </c>
      <c r="Z73" s="203">
        <v>1.72</v>
      </c>
      <c r="AA73" s="203">
        <v>0.53</v>
      </c>
      <c r="AB73" s="203">
        <v>0</v>
      </c>
      <c r="AC73" s="203">
        <v>12.1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27.31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145.08000000000001</v>
      </c>
      <c r="AP73" s="203">
        <v>0</v>
      </c>
    </row>
    <row r="74" spans="1:42">
      <c r="A74" t="s">
        <v>116</v>
      </c>
      <c r="B74" s="203">
        <v>0</v>
      </c>
      <c r="C74" s="203">
        <v>8.67</v>
      </c>
      <c r="D74" s="203">
        <v>2.13</v>
      </c>
      <c r="E74" s="203">
        <v>0</v>
      </c>
      <c r="F74" s="203">
        <v>13.52</v>
      </c>
      <c r="G74" s="203">
        <v>4.1399999999999997</v>
      </c>
      <c r="H74" s="203">
        <v>0</v>
      </c>
      <c r="I74" s="203">
        <v>14.75</v>
      </c>
      <c r="J74" s="203">
        <v>0.56000000000000005</v>
      </c>
      <c r="K74" s="203">
        <v>29</v>
      </c>
      <c r="L74" s="203">
        <v>47.39</v>
      </c>
      <c r="M74" s="203">
        <v>0</v>
      </c>
      <c r="N74" s="203">
        <v>0.92</v>
      </c>
      <c r="O74" s="203">
        <v>1.53</v>
      </c>
      <c r="P74" s="203">
        <v>1.89</v>
      </c>
      <c r="Q74" s="203">
        <v>0.17</v>
      </c>
      <c r="R74" s="203">
        <v>0.33</v>
      </c>
      <c r="S74" s="203">
        <v>0.2</v>
      </c>
      <c r="T74" s="203">
        <v>0</v>
      </c>
      <c r="U74" s="203">
        <v>7.33</v>
      </c>
      <c r="V74" s="203">
        <v>0.14000000000000001</v>
      </c>
      <c r="W74" s="203">
        <v>0.27</v>
      </c>
      <c r="X74" s="203">
        <v>1.1399999999999999</v>
      </c>
      <c r="Y74" s="203">
        <v>0</v>
      </c>
      <c r="Z74" s="203">
        <v>1.72</v>
      </c>
      <c r="AA74" s="203">
        <v>0.53</v>
      </c>
      <c r="AB74" s="203">
        <v>0</v>
      </c>
      <c r="AC74" s="203">
        <v>12.1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27.14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145.08000000000001</v>
      </c>
      <c r="AP74" s="203">
        <v>0</v>
      </c>
    </row>
    <row r="75" spans="1:42">
      <c r="A75" t="s">
        <v>117</v>
      </c>
      <c r="B75" s="203">
        <v>0</v>
      </c>
      <c r="C75" s="203">
        <v>8.67</v>
      </c>
      <c r="D75" s="203">
        <v>2.13</v>
      </c>
      <c r="E75" s="203">
        <v>0</v>
      </c>
      <c r="F75" s="203">
        <v>13.52</v>
      </c>
      <c r="G75" s="203">
        <v>4.1399999999999997</v>
      </c>
      <c r="H75" s="203">
        <v>0</v>
      </c>
      <c r="I75" s="203">
        <v>14.75</v>
      </c>
      <c r="J75" s="203">
        <v>0.56000000000000005</v>
      </c>
      <c r="K75" s="203">
        <v>29</v>
      </c>
      <c r="L75" s="203">
        <v>47.39</v>
      </c>
      <c r="M75" s="203">
        <v>0</v>
      </c>
      <c r="N75" s="203">
        <v>0.92</v>
      </c>
      <c r="O75" s="203">
        <v>1.53</v>
      </c>
      <c r="P75" s="203">
        <v>1.89</v>
      </c>
      <c r="Q75" s="203">
        <v>0.17</v>
      </c>
      <c r="R75" s="203">
        <v>0.33</v>
      </c>
      <c r="S75" s="203">
        <v>0.2</v>
      </c>
      <c r="T75" s="203">
        <v>0</v>
      </c>
      <c r="U75" s="203">
        <v>7.33</v>
      </c>
      <c r="V75" s="203">
        <v>0.14000000000000001</v>
      </c>
      <c r="W75" s="203">
        <v>0.27</v>
      </c>
      <c r="X75" s="203">
        <v>1.1399999999999999</v>
      </c>
      <c r="Y75" s="203">
        <v>0</v>
      </c>
      <c r="Z75" s="203">
        <v>1.91</v>
      </c>
      <c r="AA75" s="203">
        <v>0.53</v>
      </c>
      <c r="AB75" s="203">
        <v>0</v>
      </c>
      <c r="AC75" s="203">
        <v>12.1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27.14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148.19999999999999</v>
      </c>
      <c r="AP75" s="203">
        <v>0</v>
      </c>
    </row>
    <row r="76" spans="1:42">
      <c r="A76" t="s">
        <v>118</v>
      </c>
      <c r="B76" s="203">
        <v>0</v>
      </c>
      <c r="C76" s="203">
        <v>8.67</v>
      </c>
      <c r="D76" s="203">
        <v>2.13</v>
      </c>
      <c r="E76" s="203">
        <v>0</v>
      </c>
      <c r="F76" s="203">
        <v>13.52</v>
      </c>
      <c r="G76" s="203">
        <v>4.1399999999999997</v>
      </c>
      <c r="H76" s="203">
        <v>0</v>
      </c>
      <c r="I76" s="203">
        <v>14.75</v>
      </c>
      <c r="J76" s="203">
        <v>0.56000000000000005</v>
      </c>
      <c r="K76" s="203">
        <v>1.57</v>
      </c>
      <c r="L76" s="203">
        <v>1.98</v>
      </c>
      <c r="M76" s="203">
        <v>0</v>
      </c>
      <c r="N76" s="203">
        <v>0.92</v>
      </c>
      <c r="O76" s="203">
        <v>1.53</v>
      </c>
      <c r="P76" s="203">
        <v>1.89</v>
      </c>
      <c r="Q76" s="203">
        <v>0.17</v>
      </c>
      <c r="R76" s="203">
        <v>0.33</v>
      </c>
      <c r="S76" s="203">
        <v>0.2</v>
      </c>
      <c r="T76" s="203">
        <v>0</v>
      </c>
      <c r="U76" s="203">
        <v>7.33</v>
      </c>
      <c r="V76" s="203">
        <v>0.14000000000000001</v>
      </c>
      <c r="W76" s="203">
        <v>0.27</v>
      </c>
      <c r="X76" s="203">
        <v>1.1399999999999999</v>
      </c>
      <c r="Y76" s="203">
        <v>0</v>
      </c>
      <c r="Z76" s="203">
        <v>1.91</v>
      </c>
      <c r="AA76" s="203">
        <v>0.53</v>
      </c>
      <c r="AB76" s="203">
        <v>0</v>
      </c>
      <c r="AC76" s="203">
        <v>12.1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27.14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148.19999999999999</v>
      </c>
      <c r="AP76" s="203">
        <v>0</v>
      </c>
    </row>
    <row r="77" spans="1:42">
      <c r="A77" t="s">
        <v>119</v>
      </c>
      <c r="B77" s="203">
        <v>0</v>
      </c>
      <c r="C77" s="203">
        <v>8.67</v>
      </c>
      <c r="D77" s="203">
        <v>2.13</v>
      </c>
      <c r="E77" s="203">
        <v>0</v>
      </c>
      <c r="F77" s="203">
        <v>13.52</v>
      </c>
      <c r="G77" s="203">
        <v>4.1399999999999997</v>
      </c>
      <c r="H77" s="203">
        <v>0</v>
      </c>
      <c r="I77" s="203">
        <v>14.75</v>
      </c>
      <c r="J77" s="203">
        <v>0.56000000000000005</v>
      </c>
      <c r="K77" s="203">
        <v>1.57</v>
      </c>
      <c r="L77" s="203">
        <v>1.98</v>
      </c>
      <c r="M77" s="203">
        <v>0</v>
      </c>
      <c r="N77" s="203">
        <v>0.92</v>
      </c>
      <c r="O77" s="203">
        <v>1.53</v>
      </c>
      <c r="P77" s="203">
        <v>1.89</v>
      </c>
      <c r="Q77" s="203">
        <v>0.17</v>
      </c>
      <c r="R77" s="203">
        <v>0.33</v>
      </c>
      <c r="S77" s="203">
        <v>0.2</v>
      </c>
      <c r="T77" s="203">
        <v>0</v>
      </c>
      <c r="U77" s="203">
        <v>7.33</v>
      </c>
      <c r="V77" s="203">
        <v>0.14000000000000001</v>
      </c>
      <c r="W77" s="203">
        <v>0.27</v>
      </c>
      <c r="X77" s="203">
        <v>1.1399999999999999</v>
      </c>
      <c r="Y77" s="203">
        <v>0</v>
      </c>
      <c r="Z77" s="203">
        <v>1.91</v>
      </c>
      <c r="AA77" s="203">
        <v>0.53</v>
      </c>
      <c r="AB77" s="203">
        <v>0</v>
      </c>
      <c r="AC77" s="203">
        <v>12.1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27.14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148.19999999999999</v>
      </c>
      <c r="AP77" s="203">
        <v>0</v>
      </c>
    </row>
    <row r="78" spans="1:42">
      <c r="A78" t="s">
        <v>120</v>
      </c>
      <c r="B78" s="203">
        <v>0</v>
      </c>
      <c r="C78" s="203">
        <v>8.67</v>
      </c>
      <c r="D78" s="203">
        <v>2.13</v>
      </c>
      <c r="E78" s="203">
        <v>0</v>
      </c>
      <c r="F78" s="203">
        <v>13.52</v>
      </c>
      <c r="G78" s="203">
        <v>4.1399999999999997</v>
      </c>
      <c r="H78" s="203">
        <v>0</v>
      </c>
      <c r="I78" s="203">
        <v>14.75</v>
      </c>
      <c r="J78" s="203">
        <v>0.56000000000000005</v>
      </c>
      <c r="K78" s="203">
        <v>1.57</v>
      </c>
      <c r="L78" s="203">
        <v>1.98</v>
      </c>
      <c r="M78" s="203">
        <v>0</v>
      </c>
      <c r="N78" s="203">
        <v>0.92</v>
      </c>
      <c r="O78" s="203">
        <v>1.53</v>
      </c>
      <c r="P78" s="203">
        <v>1.89</v>
      </c>
      <c r="Q78" s="203">
        <v>0.17</v>
      </c>
      <c r="R78" s="203">
        <v>0.33</v>
      </c>
      <c r="S78" s="203">
        <v>0.2</v>
      </c>
      <c r="T78" s="203">
        <v>0</v>
      </c>
      <c r="U78" s="203">
        <v>7.33</v>
      </c>
      <c r="V78" s="203">
        <v>0.14000000000000001</v>
      </c>
      <c r="W78" s="203">
        <v>0.27</v>
      </c>
      <c r="X78" s="203">
        <v>1.1399999999999999</v>
      </c>
      <c r="Y78" s="203">
        <v>0</v>
      </c>
      <c r="Z78" s="203">
        <v>1.91</v>
      </c>
      <c r="AA78" s="203">
        <v>0.53</v>
      </c>
      <c r="AB78" s="203">
        <v>0</v>
      </c>
      <c r="AC78" s="203">
        <v>12.1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27.14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148.19999999999999</v>
      </c>
      <c r="AP78" s="203">
        <v>0</v>
      </c>
    </row>
    <row r="79" spans="1:42">
      <c r="A79" t="s">
        <v>121</v>
      </c>
      <c r="B79" s="203">
        <v>0</v>
      </c>
      <c r="C79" s="203">
        <v>8.67</v>
      </c>
      <c r="D79" s="203">
        <v>2.13</v>
      </c>
      <c r="E79" s="203">
        <v>0</v>
      </c>
      <c r="F79" s="203">
        <v>13.52</v>
      </c>
      <c r="G79" s="203">
        <v>4.1399999999999997</v>
      </c>
      <c r="H79" s="203">
        <v>0</v>
      </c>
      <c r="I79" s="203">
        <v>14.75</v>
      </c>
      <c r="J79" s="203">
        <v>0.56000000000000005</v>
      </c>
      <c r="K79" s="203">
        <v>1.57</v>
      </c>
      <c r="L79" s="203">
        <v>1.98</v>
      </c>
      <c r="M79" s="203">
        <v>0</v>
      </c>
      <c r="N79" s="203">
        <v>0.92</v>
      </c>
      <c r="O79" s="203">
        <v>1.53</v>
      </c>
      <c r="P79" s="203">
        <v>1.89</v>
      </c>
      <c r="Q79" s="203">
        <v>0.17</v>
      </c>
      <c r="R79" s="203">
        <v>0.33</v>
      </c>
      <c r="S79" s="203">
        <v>0.2</v>
      </c>
      <c r="T79" s="203">
        <v>0</v>
      </c>
      <c r="U79" s="203">
        <v>7.33</v>
      </c>
      <c r="V79" s="203">
        <v>0.14000000000000001</v>
      </c>
      <c r="W79" s="203">
        <v>0.27</v>
      </c>
      <c r="X79" s="203">
        <v>1.1399999999999999</v>
      </c>
      <c r="Y79" s="203">
        <v>0</v>
      </c>
      <c r="Z79" s="203">
        <v>1.91</v>
      </c>
      <c r="AA79" s="203">
        <v>0.53</v>
      </c>
      <c r="AB79" s="203">
        <v>0</v>
      </c>
      <c r="AC79" s="203">
        <v>12.1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27.14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148.19999999999999</v>
      </c>
      <c r="AP79" s="203">
        <v>0</v>
      </c>
    </row>
    <row r="80" spans="1:42">
      <c r="A80" t="s">
        <v>122</v>
      </c>
      <c r="B80" s="203">
        <v>0</v>
      </c>
      <c r="C80" s="203">
        <v>8.67</v>
      </c>
      <c r="D80" s="203">
        <v>2.13</v>
      </c>
      <c r="E80" s="203">
        <v>0</v>
      </c>
      <c r="F80" s="203">
        <v>13.52</v>
      </c>
      <c r="G80" s="203">
        <v>4.1399999999999997</v>
      </c>
      <c r="H80" s="203">
        <v>0</v>
      </c>
      <c r="I80" s="203">
        <v>14.75</v>
      </c>
      <c r="J80" s="203">
        <v>0.56000000000000005</v>
      </c>
      <c r="K80" s="203">
        <v>1.57</v>
      </c>
      <c r="L80" s="203">
        <v>1.98</v>
      </c>
      <c r="M80" s="203">
        <v>0</v>
      </c>
      <c r="N80" s="203">
        <v>0.92</v>
      </c>
      <c r="O80" s="203">
        <v>1.53</v>
      </c>
      <c r="P80" s="203">
        <v>1.89</v>
      </c>
      <c r="Q80" s="203">
        <v>0.17</v>
      </c>
      <c r="R80" s="203">
        <v>0.33</v>
      </c>
      <c r="S80" s="203">
        <v>0.2</v>
      </c>
      <c r="T80" s="203">
        <v>0</v>
      </c>
      <c r="U80" s="203">
        <v>7.33</v>
      </c>
      <c r="V80" s="203">
        <v>0.14000000000000001</v>
      </c>
      <c r="W80" s="203">
        <v>0.27</v>
      </c>
      <c r="X80" s="203">
        <v>1.1399999999999999</v>
      </c>
      <c r="Y80" s="203">
        <v>0</v>
      </c>
      <c r="Z80" s="203">
        <v>1.91</v>
      </c>
      <c r="AA80" s="203">
        <v>0.53</v>
      </c>
      <c r="AB80" s="203">
        <v>0</v>
      </c>
      <c r="AC80" s="203">
        <v>12.03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27.14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148.19999999999999</v>
      </c>
      <c r="AP80" s="203">
        <v>0</v>
      </c>
    </row>
    <row r="81" spans="1:42">
      <c r="A81" t="s">
        <v>123</v>
      </c>
      <c r="B81" s="203">
        <v>0</v>
      </c>
      <c r="C81" s="203">
        <v>8.67</v>
      </c>
      <c r="D81" s="203">
        <v>2.13</v>
      </c>
      <c r="E81" s="203">
        <v>0</v>
      </c>
      <c r="F81" s="203">
        <v>13.52</v>
      </c>
      <c r="G81" s="203">
        <v>4.1399999999999997</v>
      </c>
      <c r="H81" s="203">
        <v>0</v>
      </c>
      <c r="I81" s="203">
        <v>14.75</v>
      </c>
      <c r="J81" s="203">
        <v>0.56000000000000005</v>
      </c>
      <c r="K81" s="203">
        <v>1.57</v>
      </c>
      <c r="L81" s="203">
        <v>1.98</v>
      </c>
      <c r="M81" s="203">
        <v>0</v>
      </c>
      <c r="N81" s="203">
        <v>0.92</v>
      </c>
      <c r="O81" s="203">
        <v>1.53</v>
      </c>
      <c r="P81" s="203">
        <v>1.89</v>
      </c>
      <c r="Q81" s="203">
        <v>0.17</v>
      </c>
      <c r="R81" s="203">
        <v>0.33</v>
      </c>
      <c r="S81" s="203">
        <v>0.2</v>
      </c>
      <c r="T81" s="203">
        <v>0</v>
      </c>
      <c r="U81" s="203">
        <v>7.33</v>
      </c>
      <c r="V81" s="203">
        <v>0.14000000000000001</v>
      </c>
      <c r="W81" s="203">
        <v>0.27</v>
      </c>
      <c r="X81" s="203">
        <v>1.1399999999999999</v>
      </c>
      <c r="Y81" s="203">
        <v>0</v>
      </c>
      <c r="Z81" s="203">
        <v>1.91</v>
      </c>
      <c r="AA81" s="203">
        <v>0.53</v>
      </c>
      <c r="AB81" s="203">
        <v>0</v>
      </c>
      <c r="AC81" s="203">
        <v>12.03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27.14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148.19999999999999</v>
      </c>
      <c r="AP81" s="203">
        <v>0</v>
      </c>
    </row>
    <row r="82" spans="1:42">
      <c r="A82" t="s">
        <v>124</v>
      </c>
      <c r="B82" s="203">
        <v>0</v>
      </c>
      <c r="C82" s="203">
        <v>8.67</v>
      </c>
      <c r="D82" s="203">
        <v>2.13</v>
      </c>
      <c r="E82" s="203">
        <v>0</v>
      </c>
      <c r="F82" s="203">
        <v>13.52</v>
      </c>
      <c r="G82" s="203">
        <v>4.1399999999999997</v>
      </c>
      <c r="H82" s="203">
        <v>0</v>
      </c>
      <c r="I82" s="203">
        <v>14.75</v>
      </c>
      <c r="J82" s="203">
        <v>0.56000000000000005</v>
      </c>
      <c r="K82" s="203">
        <v>1.57</v>
      </c>
      <c r="L82" s="203">
        <v>1.98</v>
      </c>
      <c r="M82" s="203">
        <v>0</v>
      </c>
      <c r="N82" s="203">
        <v>0.92</v>
      </c>
      <c r="O82" s="203">
        <v>1.53</v>
      </c>
      <c r="P82" s="203">
        <v>1.89</v>
      </c>
      <c r="Q82" s="203">
        <v>0.17</v>
      </c>
      <c r="R82" s="203">
        <v>0.33</v>
      </c>
      <c r="S82" s="203">
        <v>0.2</v>
      </c>
      <c r="T82" s="203">
        <v>0</v>
      </c>
      <c r="U82" s="203">
        <v>7.33</v>
      </c>
      <c r="V82" s="203">
        <v>0.14000000000000001</v>
      </c>
      <c r="W82" s="203">
        <v>0.27</v>
      </c>
      <c r="X82" s="203">
        <v>1.1399999999999999</v>
      </c>
      <c r="Y82" s="203">
        <v>0</v>
      </c>
      <c r="Z82" s="203">
        <v>1.91</v>
      </c>
      <c r="AA82" s="203">
        <v>0.53</v>
      </c>
      <c r="AB82" s="203">
        <v>0</v>
      </c>
      <c r="AC82" s="203">
        <v>12.03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27.14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148.19999999999999</v>
      </c>
      <c r="AP82" s="203">
        <v>0</v>
      </c>
    </row>
    <row r="83" spans="1:42">
      <c r="A83" t="s">
        <v>125</v>
      </c>
      <c r="B83" s="203">
        <v>0</v>
      </c>
      <c r="C83" s="203">
        <v>8.67</v>
      </c>
      <c r="D83" s="203">
        <v>2.13</v>
      </c>
      <c r="E83" s="203">
        <v>0</v>
      </c>
      <c r="F83" s="203">
        <v>13.52</v>
      </c>
      <c r="G83" s="203">
        <v>4.1399999999999997</v>
      </c>
      <c r="H83" s="203">
        <v>0</v>
      </c>
      <c r="I83" s="203">
        <v>14.75</v>
      </c>
      <c r="J83" s="203">
        <v>0.56000000000000005</v>
      </c>
      <c r="K83" s="203">
        <v>1.57</v>
      </c>
      <c r="L83" s="203">
        <v>1.98</v>
      </c>
      <c r="M83" s="203">
        <v>0</v>
      </c>
      <c r="N83" s="203">
        <v>0.92</v>
      </c>
      <c r="O83" s="203">
        <v>1.53</v>
      </c>
      <c r="P83" s="203">
        <v>1.89</v>
      </c>
      <c r="Q83" s="203">
        <v>0.17</v>
      </c>
      <c r="R83" s="203">
        <v>0.33</v>
      </c>
      <c r="S83" s="203">
        <v>0.2</v>
      </c>
      <c r="T83" s="203">
        <v>0</v>
      </c>
      <c r="U83" s="203">
        <v>7.33</v>
      </c>
      <c r="V83" s="203">
        <v>0.14000000000000001</v>
      </c>
      <c r="W83" s="203">
        <v>0.27</v>
      </c>
      <c r="X83" s="203">
        <v>1.1399999999999999</v>
      </c>
      <c r="Y83" s="203">
        <v>0</v>
      </c>
      <c r="Z83" s="203">
        <v>1.91</v>
      </c>
      <c r="AA83" s="203">
        <v>0.53</v>
      </c>
      <c r="AB83" s="203">
        <v>0</v>
      </c>
      <c r="AC83" s="203">
        <v>12.03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27.07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148.19999999999999</v>
      </c>
      <c r="AP83" s="203">
        <v>0</v>
      </c>
    </row>
    <row r="84" spans="1:42">
      <c r="A84" t="s">
        <v>126</v>
      </c>
      <c r="B84" s="203">
        <v>0</v>
      </c>
      <c r="C84" s="203">
        <v>8.67</v>
      </c>
      <c r="D84" s="203">
        <v>2.13</v>
      </c>
      <c r="E84" s="203">
        <v>0</v>
      </c>
      <c r="F84" s="203">
        <v>13.52</v>
      </c>
      <c r="G84" s="203">
        <v>4.1399999999999997</v>
      </c>
      <c r="H84" s="203">
        <v>0</v>
      </c>
      <c r="I84" s="203">
        <v>14.75</v>
      </c>
      <c r="J84" s="203">
        <v>0.56000000000000005</v>
      </c>
      <c r="K84" s="203">
        <v>1.57</v>
      </c>
      <c r="L84" s="203">
        <v>1.98</v>
      </c>
      <c r="M84" s="203">
        <v>0</v>
      </c>
      <c r="N84" s="203">
        <v>0.92</v>
      </c>
      <c r="O84" s="203">
        <v>1.53</v>
      </c>
      <c r="P84" s="203">
        <v>1.89</v>
      </c>
      <c r="Q84" s="203">
        <v>0.17</v>
      </c>
      <c r="R84" s="203">
        <v>0.33</v>
      </c>
      <c r="S84" s="203">
        <v>0.2</v>
      </c>
      <c r="T84" s="203">
        <v>0</v>
      </c>
      <c r="U84" s="203">
        <v>7.33</v>
      </c>
      <c r="V84" s="203">
        <v>0.14000000000000001</v>
      </c>
      <c r="W84" s="203">
        <v>0.27</v>
      </c>
      <c r="X84" s="203">
        <v>1.1399999999999999</v>
      </c>
      <c r="Y84" s="203">
        <v>0</v>
      </c>
      <c r="Z84" s="203">
        <v>1.91</v>
      </c>
      <c r="AA84" s="203">
        <v>0.53</v>
      </c>
      <c r="AB84" s="203">
        <v>0</v>
      </c>
      <c r="AC84" s="203">
        <v>12.03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27.07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148.19999999999999</v>
      </c>
      <c r="AP84" s="203">
        <v>0</v>
      </c>
    </row>
    <row r="85" spans="1:42">
      <c r="A85" t="s">
        <v>127</v>
      </c>
      <c r="B85" s="203">
        <v>0</v>
      </c>
      <c r="C85" s="203">
        <v>8.67</v>
      </c>
      <c r="D85" s="203">
        <v>2.13</v>
      </c>
      <c r="E85" s="203">
        <v>0</v>
      </c>
      <c r="F85" s="203">
        <v>13.52</v>
      </c>
      <c r="G85" s="203">
        <v>4.1399999999999997</v>
      </c>
      <c r="H85" s="203">
        <v>0</v>
      </c>
      <c r="I85" s="203">
        <v>14.75</v>
      </c>
      <c r="J85" s="203">
        <v>0.56000000000000005</v>
      </c>
      <c r="K85" s="203">
        <v>1.57</v>
      </c>
      <c r="L85" s="203">
        <v>1.98</v>
      </c>
      <c r="M85" s="203">
        <v>0</v>
      </c>
      <c r="N85" s="203">
        <v>0.92</v>
      </c>
      <c r="O85" s="203">
        <v>1.53</v>
      </c>
      <c r="P85" s="203">
        <v>1.89</v>
      </c>
      <c r="Q85" s="203">
        <v>0.17</v>
      </c>
      <c r="R85" s="203">
        <v>0.33</v>
      </c>
      <c r="S85" s="203">
        <v>0.2</v>
      </c>
      <c r="T85" s="203">
        <v>0</v>
      </c>
      <c r="U85" s="203">
        <v>7.33</v>
      </c>
      <c r="V85" s="203">
        <v>0.14000000000000001</v>
      </c>
      <c r="W85" s="203">
        <v>0.27</v>
      </c>
      <c r="X85" s="203">
        <v>1.1399999999999999</v>
      </c>
      <c r="Y85" s="203">
        <v>0</v>
      </c>
      <c r="Z85" s="203">
        <v>1.91</v>
      </c>
      <c r="AA85" s="203">
        <v>0.53</v>
      </c>
      <c r="AB85" s="203">
        <v>0</v>
      </c>
      <c r="AC85" s="203">
        <v>12.03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27.09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148.19999999999999</v>
      </c>
      <c r="AP85" s="203">
        <v>0</v>
      </c>
    </row>
    <row r="86" spans="1:42">
      <c r="A86" t="s">
        <v>128</v>
      </c>
      <c r="B86" s="203">
        <v>0</v>
      </c>
      <c r="C86" s="203">
        <v>8.67</v>
      </c>
      <c r="D86" s="203">
        <v>2.13</v>
      </c>
      <c r="E86" s="203">
        <v>0</v>
      </c>
      <c r="F86" s="203">
        <v>13.52</v>
      </c>
      <c r="G86" s="203">
        <v>4.1399999999999997</v>
      </c>
      <c r="H86" s="203">
        <v>0</v>
      </c>
      <c r="I86" s="203">
        <v>14.75</v>
      </c>
      <c r="J86" s="203">
        <v>0.56000000000000005</v>
      </c>
      <c r="K86" s="203">
        <v>1.57</v>
      </c>
      <c r="L86" s="203">
        <v>1.98</v>
      </c>
      <c r="M86" s="203">
        <v>0</v>
      </c>
      <c r="N86" s="203">
        <v>0.92</v>
      </c>
      <c r="O86" s="203">
        <v>1.53</v>
      </c>
      <c r="P86" s="203">
        <v>1.89</v>
      </c>
      <c r="Q86" s="203">
        <v>0.17</v>
      </c>
      <c r="R86" s="203">
        <v>0.33</v>
      </c>
      <c r="S86" s="203">
        <v>0.2</v>
      </c>
      <c r="T86" s="203">
        <v>0</v>
      </c>
      <c r="U86" s="203">
        <v>7.33</v>
      </c>
      <c r="V86" s="203">
        <v>0.14000000000000001</v>
      </c>
      <c r="W86" s="203">
        <v>0.27</v>
      </c>
      <c r="X86" s="203">
        <v>1.1399999999999999</v>
      </c>
      <c r="Y86" s="203">
        <v>0</v>
      </c>
      <c r="Z86" s="203">
        <v>1.91</v>
      </c>
      <c r="AA86" s="203">
        <v>0.53</v>
      </c>
      <c r="AB86" s="203">
        <v>0</v>
      </c>
      <c r="AC86" s="203">
        <v>12.03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27.07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148.19999999999999</v>
      </c>
      <c r="AP86" s="203">
        <v>0</v>
      </c>
    </row>
    <row r="87" spans="1:42">
      <c r="A87" t="s">
        <v>129</v>
      </c>
      <c r="B87" s="203">
        <v>0</v>
      </c>
      <c r="C87" s="203">
        <v>8.67</v>
      </c>
      <c r="D87" s="203">
        <v>2.13</v>
      </c>
      <c r="E87" s="203">
        <v>0</v>
      </c>
      <c r="F87" s="203">
        <v>13.52</v>
      </c>
      <c r="G87" s="203">
        <v>4.1399999999999997</v>
      </c>
      <c r="H87" s="203">
        <v>0</v>
      </c>
      <c r="I87" s="203">
        <v>14.75</v>
      </c>
      <c r="J87" s="203">
        <v>0.56000000000000005</v>
      </c>
      <c r="K87" s="203">
        <v>1.57</v>
      </c>
      <c r="L87" s="203">
        <v>1.98</v>
      </c>
      <c r="M87" s="203">
        <v>0</v>
      </c>
      <c r="N87" s="203">
        <v>0.92</v>
      </c>
      <c r="O87" s="203">
        <v>1.53</v>
      </c>
      <c r="P87" s="203">
        <v>1.89</v>
      </c>
      <c r="Q87" s="203">
        <v>0.17</v>
      </c>
      <c r="R87" s="203">
        <v>0.33</v>
      </c>
      <c r="S87" s="203">
        <v>0.2</v>
      </c>
      <c r="T87" s="203">
        <v>0</v>
      </c>
      <c r="U87" s="203">
        <v>7.33</v>
      </c>
      <c r="V87" s="203">
        <v>0.14000000000000001</v>
      </c>
      <c r="W87" s="203">
        <v>0.27</v>
      </c>
      <c r="X87" s="203">
        <v>1.1399999999999999</v>
      </c>
      <c r="Y87" s="203">
        <v>0</v>
      </c>
      <c r="Z87" s="203">
        <v>1.91</v>
      </c>
      <c r="AA87" s="203">
        <v>0.53</v>
      </c>
      <c r="AB87" s="203">
        <v>0</v>
      </c>
      <c r="AC87" s="203">
        <v>12.03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26.84</v>
      </c>
      <c r="AJ87" s="203">
        <v>0</v>
      </c>
      <c r="AK87" s="203">
        <v>1.56</v>
      </c>
      <c r="AL87" s="203">
        <v>0</v>
      </c>
      <c r="AM87" s="203">
        <v>0</v>
      </c>
      <c r="AN87" s="203">
        <v>0</v>
      </c>
      <c r="AO87" s="203">
        <v>148.19999999999999</v>
      </c>
      <c r="AP87" s="203">
        <v>0</v>
      </c>
    </row>
    <row r="88" spans="1:42">
      <c r="A88" t="s">
        <v>130</v>
      </c>
      <c r="B88" s="203">
        <v>0</v>
      </c>
      <c r="C88" s="203">
        <v>8.67</v>
      </c>
      <c r="D88" s="203">
        <v>2.13</v>
      </c>
      <c r="E88" s="203">
        <v>0</v>
      </c>
      <c r="F88" s="203">
        <v>13.52</v>
      </c>
      <c r="G88" s="203">
        <v>4.1399999999999997</v>
      </c>
      <c r="H88" s="203">
        <v>0</v>
      </c>
      <c r="I88" s="203">
        <v>14.75</v>
      </c>
      <c r="J88" s="203">
        <v>0.56000000000000005</v>
      </c>
      <c r="K88" s="203">
        <v>1.57</v>
      </c>
      <c r="L88" s="203">
        <v>1.98</v>
      </c>
      <c r="M88" s="203">
        <v>0</v>
      </c>
      <c r="N88" s="203">
        <v>0.92</v>
      </c>
      <c r="O88" s="203">
        <v>1.53</v>
      </c>
      <c r="P88" s="203">
        <v>1.89</v>
      </c>
      <c r="Q88" s="203">
        <v>0.17</v>
      </c>
      <c r="R88" s="203">
        <v>0.33</v>
      </c>
      <c r="S88" s="203">
        <v>0.2</v>
      </c>
      <c r="T88" s="203">
        <v>0</v>
      </c>
      <c r="U88" s="203">
        <v>7.33</v>
      </c>
      <c r="V88" s="203">
        <v>0.14000000000000001</v>
      </c>
      <c r="W88" s="203">
        <v>0.27</v>
      </c>
      <c r="X88" s="203">
        <v>1.1399999999999999</v>
      </c>
      <c r="Y88" s="203">
        <v>0</v>
      </c>
      <c r="Z88" s="203">
        <v>1.91</v>
      </c>
      <c r="AA88" s="203">
        <v>0.53</v>
      </c>
      <c r="AB88" s="203">
        <v>0</v>
      </c>
      <c r="AC88" s="203">
        <v>12.03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26.84</v>
      </c>
      <c r="AJ88" s="203">
        <v>0</v>
      </c>
      <c r="AK88" s="203">
        <v>1.56</v>
      </c>
      <c r="AL88" s="203">
        <v>0</v>
      </c>
      <c r="AM88" s="203">
        <v>0</v>
      </c>
      <c r="AN88" s="203">
        <v>0</v>
      </c>
      <c r="AO88" s="203">
        <v>148.19999999999999</v>
      </c>
      <c r="AP88" s="203">
        <v>0</v>
      </c>
    </row>
    <row r="89" spans="1:42">
      <c r="A89" t="s">
        <v>131</v>
      </c>
      <c r="B89" s="203">
        <v>0</v>
      </c>
      <c r="C89" s="203">
        <v>8.67</v>
      </c>
      <c r="D89" s="203">
        <v>2.13</v>
      </c>
      <c r="E89" s="203">
        <v>0</v>
      </c>
      <c r="F89" s="203">
        <v>13.52</v>
      </c>
      <c r="G89" s="203">
        <v>4.1399999999999997</v>
      </c>
      <c r="H89" s="203">
        <v>0</v>
      </c>
      <c r="I89" s="203">
        <v>14.75</v>
      </c>
      <c r="J89" s="203">
        <v>0.56000000000000005</v>
      </c>
      <c r="K89" s="203">
        <v>1.57</v>
      </c>
      <c r="L89" s="203">
        <v>1.98</v>
      </c>
      <c r="M89" s="203">
        <v>0</v>
      </c>
      <c r="N89" s="203">
        <v>0.92</v>
      </c>
      <c r="O89" s="203">
        <v>1.53</v>
      </c>
      <c r="P89" s="203">
        <v>1.89</v>
      </c>
      <c r="Q89" s="203">
        <v>0.17</v>
      </c>
      <c r="R89" s="203">
        <v>0.33</v>
      </c>
      <c r="S89" s="203">
        <v>0.2</v>
      </c>
      <c r="T89" s="203">
        <v>0</v>
      </c>
      <c r="U89" s="203">
        <v>7.33</v>
      </c>
      <c r="V89" s="203">
        <v>0.14000000000000001</v>
      </c>
      <c r="W89" s="203">
        <v>0.27</v>
      </c>
      <c r="X89" s="203">
        <v>1.1399999999999999</v>
      </c>
      <c r="Y89" s="203">
        <v>0</v>
      </c>
      <c r="Z89" s="203">
        <v>1.91</v>
      </c>
      <c r="AA89" s="203">
        <v>0.53</v>
      </c>
      <c r="AB89" s="203">
        <v>0</v>
      </c>
      <c r="AC89" s="203">
        <v>12.03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26.84</v>
      </c>
      <c r="AJ89" s="203">
        <v>0</v>
      </c>
      <c r="AK89" s="203">
        <v>1.56</v>
      </c>
      <c r="AL89" s="203">
        <v>0</v>
      </c>
      <c r="AM89" s="203">
        <v>0</v>
      </c>
      <c r="AN89" s="203">
        <v>0</v>
      </c>
      <c r="AO89" s="203">
        <v>148.19999999999999</v>
      </c>
      <c r="AP89" s="203">
        <v>0</v>
      </c>
    </row>
    <row r="90" spans="1:42">
      <c r="A90" t="s">
        <v>132</v>
      </c>
      <c r="B90" s="203">
        <v>0</v>
      </c>
      <c r="C90" s="203">
        <v>8.67</v>
      </c>
      <c r="D90" s="203">
        <v>2.13</v>
      </c>
      <c r="E90" s="203">
        <v>0</v>
      </c>
      <c r="F90" s="203">
        <v>13.52</v>
      </c>
      <c r="G90" s="203">
        <v>4.1399999999999997</v>
      </c>
      <c r="H90" s="203">
        <v>0</v>
      </c>
      <c r="I90" s="203">
        <v>14.75</v>
      </c>
      <c r="J90" s="203">
        <v>0.56000000000000005</v>
      </c>
      <c r="K90" s="203">
        <v>1.57</v>
      </c>
      <c r="L90" s="203">
        <v>1.98</v>
      </c>
      <c r="M90" s="203">
        <v>0</v>
      </c>
      <c r="N90" s="203">
        <v>0.92</v>
      </c>
      <c r="O90" s="203">
        <v>1.53</v>
      </c>
      <c r="P90" s="203">
        <v>1.89</v>
      </c>
      <c r="Q90" s="203">
        <v>0.17</v>
      </c>
      <c r="R90" s="203">
        <v>0.33</v>
      </c>
      <c r="S90" s="203">
        <v>0.2</v>
      </c>
      <c r="T90" s="203">
        <v>0</v>
      </c>
      <c r="U90" s="203">
        <v>7.33</v>
      </c>
      <c r="V90" s="203">
        <v>0.14000000000000001</v>
      </c>
      <c r="W90" s="203">
        <v>0.27</v>
      </c>
      <c r="X90" s="203">
        <v>1.1399999999999999</v>
      </c>
      <c r="Y90" s="203">
        <v>0</v>
      </c>
      <c r="Z90" s="203">
        <v>1.91</v>
      </c>
      <c r="AA90" s="203">
        <v>0.53</v>
      </c>
      <c r="AB90" s="203">
        <v>0</v>
      </c>
      <c r="AC90" s="203">
        <v>12.03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26.84</v>
      </c>
      <c r="AJ90" s="203">
        <v>0</v>
      </c>
      <c r="AK90" s="203">
        <v>1.56</v>
      </c>
      <c r="AL90" s="203">
        <v>0</v>
      </c>
      <c r="AM90" s="203">
        <v>0</v>
      </c>
      <c r="AN90" s="203">
        <v>0</v>
      </c>
      <c r="AO90" s="203">
        <v>148.19999999999999</v>
      </c>
      <c r="AP90" s="203">
        <v>0</v>
      </c>
    </row>
    <row r="91" spans="1:42">
      <c r="A91" t="s">
        <v>133</v>
      </c>
      <c r="B91" s="203">
        <v>0</v>
      </c>
      <c r="C91" s="203">
        <v>8.67</v>
      </c>
      <c r="D91" s="203">
        <v>2.13</v>
      </c>
      <c r="E91" s="203">
        <v>0</v>
      </c>
      <c r="F91" s="203">
        <v>13.52</v>
      </c>
      <c r="G91" s="203">
        <v>4.1399999999999997</v>
      </c>
      <c r="H91" s="203">
        <v>0</v>
      </c>
      <c r="I91" s="203">
        <v>14.75</v>
      </c>
      <c r="J91" s="203">
        <v>0.56000000000000005</v>
      </c>
      <c r="K91" s="203">
        <v>1.57</v>
      </c>
      <c r="L91" s="203">
        <v>1.98</v>
      </c>
      <c r="M91" s="203">
        <v>0</v>
      </c>
      <c r="N91" s="203">
        <v>0.92</v>
      </c>
      <c r="O91" s="203">
        <v>1.53</v>
      </c>
      <c r="P91" s="203">
        <v>1.89</v>
      </c>
      <c r="Q91" s="203">
        <v>0.17</v>
      </c>
      <c r="R91" s="203">
        <v>0.33</v>
      </c>
      <c r="S91" s="203">
        <v>0.2</v>
      </c>
      <c r="T91" s="203">
        <v>0</v>
      </c>
      <c r="U91" s="203">
        <v>7.33</v>
      </c>
      <c r="V91" s="203">
        <v>0.14000000000000001</v>
      </c>
      <c r="W91" s="203">
        <v>0.27</v>
      </c>
      <c r="X91" s="203">
        <v>1.1399999999999999</v>
      </c>
      <c r="Y91" s="203">
        <v>0</v>
      </c>
      <c r="Z91" s="203">
        <v>1.91</v>
      </c>
      <c r="AA91" s="203">
        <v>0.53</v>
      </c>
      <c r="AB91" s="203">
        <v>0</v>
      </c>
      <c r="AC91" s="203">
        <v>12.03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26.84</v>
      </c>
      <c r="AJ91" s="203">
        <v>0</v>
      </c>
      <c r="AK91" s="203">
        <v>1.25</v>
      </c>
      <c r="AL91" s="203">
        <v>0</v>
      </c>
      <c r="AM91" s="203">
        <v>0</v>
      </c>
      <c r="AN91" s="203">
        <v>0</v>
      </c>
      <c r="AO91" s="203">
        <v>148.19999999999999</v>
      </c>
      <c r="AP91" s="203">
        <v>0</v>
      </c>
    </row>
    <row r="92" spans="1:42">
      <c r="A92" t="s">
        <v>134</v>
      </c>
      <c r="B92" s="203">
        <v>0</v>
      </c>
      <c r="C92" s="203">
        <v>8.67</v>
      </c>
      <c r="D92" s="203">
        <v>2.13</v>
      </c>
      <c r="E92" s="203">
        <v>0</v>
      </c>
      <c r="F92" s="203">
        <v>13.52</v>
      </c>
      <c r="G92" s="203">
        <v>4.1399999999999997</v>
      </c>
      <c r="H92" s="203">
        <v>0</v>
      </c>
      <c r="I92" s="203">
        <v>14.75</v>
      </c>
      <c r="J92" s="203">
        <v>0.56000000000000005</v>
      </c>
      <c r="K92" s="203">
        <v>1.57</v>
      </c>
      <c r="L92" s="203">
        <v>1.98</v>
      </c>
      <c r="M92" s="203">
        <v>0</v>
      </c>
      <c r="N92" s="203">
        <v>0.92</v>
      </c>
      <c r="O92" s="203">
        <v>1.53</v>
      </c>
      <c r="P92" s="203">
        <v>1.89</v>
      </c>
      <c r="Q92" s="203">
        <v>0.17</v>
      </c>
      <c r="R92" s="203">
        <v>0.33</v>
      </c>
      <c r="S92" s="203">
        <v>0.2</v>
      </c>
      <c r="T92" s="203">
        <v>0</v>
      </c>
      <c r="U92" s="203">
        <v>7.33</v>
      </c>
      <c r="V92" s="203">
        <v>0.14000000000000001</v>
      </c>
      <c r="W92" s="203">
        <v>0.27</v>
      </c>
      <c r="X92" s="203">
        <v>1.1399999999999999</v>
      </c>
      <c r="Y92" s="203">
        <v>0</v>
      </c>
      <c r="Z92" s="203">
        <v>1.91</v>
      </c>
      <c r="AA92" s="203">
        <v>0.53</v>
      </c>
      <c r="AB92" s="203">
        <v>0</v>
      </c>
      <c r="AC92" s="203">
        <v>12.03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26.84</v>
      </c>
      <c r="AJ92" s="203">
        <v>0</v>
      </c>
      <c r="AK92" s="203">
        <v>1.25</v>
      </c>
      <c r="AL92" s="203">
        <v>0</v>
      </c>
      <c r="AM92" s="203">
        <v>0</v>
      </c>
      <c r="AN92" s="203">
        <v>0</v>
      </c>
      <c r="AO92" s="203">
        <v>148.19999999999999</v>
      </c>
      <c r="AP92" s="203">
        <v>0</v>
      </c>
    </row>
    <row r="93" spans="1:42">
      <c r="A93" t="s">
        <v>135</v>
      </c>
      <c r="B93" s="203">
        <v>0</v>
      </c>
      <c r="C93" s="203">
        <v>8.67</v>
      </c>
      <c r="D93" s="203">
        <v>2.13</v>
      </c>
      <c r="E93" s="203">
        <v>0</v>
      </c>
      <c r="F93" s="203">
        <v>13.52</v>
      </c>
      <c r="G93" s="203">
        <v>4.1399999999999997</v>
      </c>
      <c r="H93" s="203">
        <v>0</v>
      </c>
      <c r="I93" s="203">
        <v>14.75</v>
      </c>
      <c r="J93" s="203">
        <v>0.56000000000000005</v>
      </c>
      <c r="K93" s="203">
        <v>1.57</v>
      </c>
      <c r="L93" s="203">
        <v>1.98</v>
      </c>
      <c r="M93" s="203">
        <v>0</v>
      </c>
      <c r="N93" s="203">
        <v>0.92</v>
      </c>
      <c r="O93" s="203">
        <v>1.53</v>
      </c>
      <c r="P93" s="203">
        <v>1.89</v>
      </c>
      <c r="Q93" s="203">
        <v>0.17</v>
      </c>
      <c r="R93" s="203">
        <v>0.33</v>
      </c>
      <c r="S93" s="203">
        <v>0.2</v>
      </c>
      <c r="T93" s="203">
        <v>0</v>
      </c>
      <c r="U93" s="203">
        <v>7.41</v>
      </c>
      <c r="V93" s="203">
        <v>0.14000000000000001</v>
      </c>
      <c r="W93" s="203">
        <v>0.27</v>
      </c>
      <c r="X93" s="203">
        <v>1.1399999999999999</v>
      </c>
      <c r="Y93" s="203">
        <v>0</v>
      </c>
      <c r="Z93" s="203">
        <v>1.91</v>
      </c>
      <c r="AA93" s="203">
        <v>0.53</v>
      </c>
      <c r="AB93" s="203">
        <v>0</v>
      </c>
      <c r="AC93" s="203">
        <v>12.03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26.84</v>
      </c>
      <c r="AJ93" s="203">
        <v>0</v>
      </c>
      <c r="AK93" s="203">
        <v>1.25</v>
      </c>
      <c r="AL93" s="203">
        <v>0</v>
      </c>
      <c r="AM93" s="203">
        <v>0</v>
      </c>
      <c r="AN93" s="203">
        <v>0</v>
      </c>
      <c r="AO93" s="203">
        <v>148.19999999999999</v>
      </c>
      <c r="AP93" s="203">
        <v>0</v>
      </c>
    </row>
    <row r="94" spans="1:42">
      <c r="A94" t="s">
        <v>136</v>
      </c>
      <c r="B94" s="203">
        <v>0</v>
      </c>
      <c r="C94" s="203">
        <v>8.67</v>
      </c>
      <c r="D94" s="203">
        <v>2.13</v>
      </c>
      <c r="E94" s="203">
        <v>0</v>
      </c>
      <c r="F94" s="203">
        <v>13.52</v>
      </c>
      <c r="G94" s="203">
        <v>4.1399999999999997</v>
      </c>
      <c r="H94" s="203">
        <v>0</v>
      </c>
      <c r="I94" s="203">
        <v>14.75</v>
      </c>
      <c r="J94" s="203">
        <v>0.56000000000000005</v>
      </c>
      <c r="K94" s="203">
        <v>1.57</v>
      </c>
      <c r="L94" s="203">
        <v>1.98</v>
      </c>
      <c r="M94" s="203">
        <v>0</v>
      </c>
      <c r="N94" s="203">
        <v>0.92</v>
      </c>
      <c r="O94" s="203">
        <v>1.53</v>
      </c>
      <c r="P94" s="203">
        <v>1.89</v>
      </c>
      <c r="Q94" s="203">
        <v>0.17</v>
      </c>
      <c r="R94" s="203">
        <v>0.33</v>
      </c>
      <c r="S94" s="203">
        <v>0.2</v>
      </c>
      <c r="T94" s="203">
        <v>0</v>
      </c>
      <c r="U94" s="203">
        <v>7.41</v>
      </c>
      <c r="V94" s="203">
        <v>0.14000000000000001</v>
      </c>
      <c r="W94" s="203">
        <v>0.27</v>
      </c>
      <c r="X94" s="203">
        <v>1.1399999999999999</v>
      </c>
      <c r="Y94" s="203">
        <v>0</v>
      </c>
      <c r="Z94" s="203">
        <v>1.91</v>
      </c>
      <c r="AA94" s="203">
        <v>0.53</v>
      </c>
      <c r="AB94" s="203">
        <v>0</v>
      </c>
      <c r="AC94" s="203">
        <v>12.03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26.84</v>
      </c>
      <c r="AJ94" s="203">
        <v>0</v>
      </c>
      <c r="AK94" s="203">
        <v>1.25</v>
      </c>
      <c r="AL94" s="203">
        <v>0</v>
      </c>
      <c r="AM94" s="203">
        <v>0</v>
      </c>
      <c r="AN94" s="203">
        <v>0</v>
      </c>
      <c r="AO94" s="203">
        <v>148.19999999999999</v>
      </c>
      <c r="AP94" s="203">
        <v>0</v>
      </c>
    </row>
    <row r="95" spans="1:42">
      <c r="A95" t="s">
        <v>137</v>
      </c>
      <c r="B95" s="203">
        <v>0</v>
      </c>
      <c r="C95" s="203">
        <v>8.67</v>
      </c>
      <c r="D95" s="203">
        <v>2.13</v>
      </c>
      <c r="E95" s="203">
        <v>0</v>
      </c>
      <c r="F95" s="203">
        <v>13.52</v>
      </c>
      <c r="G95" s="203">
        <v>4.1399999999999997</v>
      </c>
      <c r="H95" s="203">
        <v>0</v>
      </c>
      <c r="I95" s="203">
        <v>14.75</v>
      </c>
      <c r="J95" s="203">
        <v>0.56000000000000005</v>
      </c>
      <c r="K95" s="203">
        <v>1.57</v>
      </c>
      <c r="L95" s="203">
        <v>1.98</v>
      </c>
      <c r="M95" s="203">
        <v>0</v>
      </c>
      <c r="N95" s="203">
        <v>0.92</v>
      </c>
      <c r="O95" s="203">
        <v>1.53</v>
      </c>
      <c r="P95" s="203">
        <v>1.89</v>
      </c>
      <c r="Q95" s="203">
        <v>0.17</v>
      </c>
      <c r="R95" s="203">
        <v>0.33</v>
      </c>
      <c r="S95" s="203">
        <v>0.2</v>
      </c>
      <c r="T95" s="203">
        <v>0</v>
      </c>
      <c r="U95" s="203">
        <v>7.41</v>
      </c>
      <c r="V95" s="203">
        <v>0.14000000000000001</v>
      </c>
      <c r="W95" s="203">
        <v>0.27</v>
      </c>
      <c r="X95" s="203">
        <v>1.1399999999999999</v>
      </c>
      <c r="Y95" s="203">
        <v>0</v>
      </c>
      <c r="Z95" s="203">
        <v>1.91</v>
      </c>
      <c r="AA95" s="203">
        <v>0.53</v>
      </c>
      <c r="AB95" s="203">
        <v>0</v>
      </c>
      <c r="AC95" s="203">
        <v>11.67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26.84</v>
      </c>
      <c r="AJ95" s="203">
        <v>0</v>
      </c>
      <c r="AK95" s="203">
        <v>1.0900000000000001</v>
      </c>
      <c r="AL95" s="203">
        <v>0</v>
      </c>
      <c r="AM95" s="203">
        <v>0</v>
      </c>
      <c r="AN95" s="203">
        <v>0</v>
      </c>
      <c r="AO95" s="203">
        <v>148.19999999999999</v>
      </c>
      <c r="AP95" s="203">
        <v>0</v>
      </c>
    </row>
    <row r="96" spans="1:42">
      <c r="A96" t="s">
        <v>138</v>
      </c>
      <c r="B96" s="203">
        <v>0</v>
      </c>
      <c r="C96" s="203">
        <v>8.67</v>
      </c>
      <c r="D96" s="203">
        <v>2.13</v>
      </c>
      <c r="E96" s="203">
        <v>0</v>
      </c>
      <c r="F96" s="203">
        <v>13.52</v>
      </c>
      <c r="G96" s="203">
        <v>4.1399999999999997</v>
      </c>
      <c r="H96" s="203">
        <v>0</v>
      </c>
      <c r="I96" s="203">
        <v>14.75</v>
      </c>
      <c r="J96" s="203">
        <v>0.56000000000000005</v>
      </c>
      <c r="K96" s="203">
        <v>1.57</v>
      </c>
      <c r="L96" s="203">
        <v>1.98</v>
      </c>
      <c r="M96" s="203">
        <v>0</v>
      </c>
      <c r="N96" s="203">
        <v>0.92</v>
      </c>
      <c r="O96" s="203">
        <v>1.53</v>
      </c>
      <c r="P96" s="203">
        <v>1.89</v>
      </c>
      <c r="Q96" s="203">
        <v>0.17</v>
      </c>
      <c r="R96" s="203">
        <v>0.33</v>
      </c>
      <c r="S96" s="203">
        <v>0.2</v>
      </c>
      <c r="T96" s="203">
        <v>0</v>
      </c>
      <c r="U96" s="203">
        <v>7.41</v>
      </c>
      <c r="V96" s="203">
        <v>0.14000000000000001</v>
      </c>
      <c r="W96" s="203">
        <v>0.27</v>
      </c>
      <c r="X96" s="203">
        <v>1.1399999999999999</v>
      </c>
      <c r="Y96" s="203">
        <v>0</v>
      </c>
      <c r="Z96" s="203">
        <v>1.91</v>
      </c>
      <c r="AA96" s="203">
        <v>0.53</v>
      </c>
      <c r="AB96" s="203">
        <v>0</v>
      </c>
      <c r="AC96" s="203">
        <v>11.67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26.84</v>
      </c>
      <c r="AJ96" s="203">
        <v>0</v>
      </c>
      <c r="AK96" s="203">
        <v>1.0900000000000001</v>
      </c>
      <c r="AL96" s="203">
        <v>0</v>
      </c>
      <c r="AM96" s="203">
        <v>0</v>
      </c>
      <c r="AN96" s="203">
        <v>0</v>
      </c>
      <c r="AO96" s="203">
        <v>148.19999999999999</v>
      </c>
      <c r="AP96" s="203">
        <v>0</v>
      </c>
    </row>
    <row r="97" spans="1:42">
      <c r="A97" t="s">
        <v>139</v>
      </c>
      <c r="B97" s="203">
        <v>0</v>
      </c>
      <c r="C97" s="203">
        <v>8.67</v>
      </c>
      <c r="D97" s="203">
        <v>2.13</v>
      </c>
      <c r="E97" s="203">
        <v>0</v>
      </c>
      <c r="F97" s="203">
        <v>13.52</v>
      </c>
      <c r="G97" s="203">
        <v>4.1399999999999997</v>
      </c>
      <c r="H97" s="203">
        <v>0</v>
      </c>
      <c r="I97" s="203">
        <v>14.75</v>
      </c>
      <c r="J97" s="203">
        <v>0.56000000000000005</v>
      </c>
      <c r="K97" s="203">
        <v>1.57</v>
      </c>
      <c r="L97" s="203">
        <v>1.98</v>
      </c>
      <c r="M97" s="203">
        <v>0</v>
      </c>
      <c r="N97" s="203">
        <v>0.92</v>
      </c>
      <c r="O97" s="203">
        <v>1.53</v>
      </c>
      <c r="P97" s="203">
        <v>1.89</v>
      </c>
      <c r="Q97" s="203">
        <v>0.17</v>
      </c>
      <c r="R97" s="203">
        <v>0.33</v>
      </c>
      <c r="S97" s="203">
        <v>0.2</v>
      </c>
      <c r="T97" s="203">
        <v>0</v>
      </c>
      <c r="U97" s="203">
        <v>7.41</v>
      </c>
      <c r="V97" s="203">
        <v>0.14000000000000001</v>
      </c>
      <c r="W97" s="203">
        <v>0.27</v>
      </c>
      <c r="X97" s="203">
        <v>1.1399999999999999</v>
      </c>
      <c r="Y97" s="203">
        <v>0</v>
      </c>
      <c r="Z97" s="203">
        <v>1.91</v>
      </c>
      <c r="AA97" s="203">
        <v>0.53</v>
      </c>
      <c r="AB97" s="203">
        <v>0</v>
      </c>
      <c r="AC97" s="203">
        <v>11.67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26.84</v>
      </c>
      <c r="AJ97" s="203">
        <v>0</v>
      </c>
      <c r="AK97" s="203">
        <v>1.0900000000000001</v>
      </c>
      <c r="AL97" s="203">
        <v>0</v>
      </c>
      <c r="AM97" s="203">
        <v>0</v>
      </c>
      <c r="AN97" s="203">
        <v>0</v>
      </c>
      <c r="AO97" s="203">
        <v>148.19999999999999</v>
      </c>
      <c r="AP97" s="203">
        <v>0</v>
      </c>
    </row>
    <row r="98" spans="1:42">
      <c r="A98" t="s">
        <v>140</v>
      </c>
      <c r="B98" s="203">
        <v>0</v>
      </c>
      <c r="C98" s="203">
        <v>8.67</v>
      </c>
      <c r="D98" s="203">
        <v>2.13</v>
      </c>
      <c r="E98" s="203">
        <v>0</v>
      </c>
      <c r="F98" s="203">
        <v>13.52</v>
      </c>
      <c r="G98" s="203">
        <v>4.1399999999999997</v>
      </c>
      <c r="H98" s="203">
        <v>0</v>
      </c>
      <c r="I98" s="203">
        <v>14.75</v>
      </c>
      <c r="J98" s="203">
        <v>0.56000000000000005</v>
      </c>
      <c r="K98" s="203">
        <v>1.57</v>
      </c>
      <c r="L98" s="203">
        <v>1.98</v>
      </c>
      <c r="M98" s="203">
        <v>0</v>
      </c>
      <c r="N98" s="203">
        <v>0.92</v>
      </c>
      <c r="O98" s="203">
        <v>1.53</v>
      </c>
      <c r="P98" s="203">
        <v>1.89</v>
      </c>
      <c r="Q98" s="203">
        <v>0.17</v>
      </c>
      <c r="R98" s="203">
        <v>0.33</v>
      </c>
      <c r="S98" s="203">
        <v>0.2</v>
      </c>
      <c r="T98" s="203">
        <v>0</v>
      </c>
      <c r="U98" s="203">
        <v>7.41</v>
      </c>
      <c r="V98" s="203">
        <v>0.14000000000000001</v>
      </c>
      <c r="W98" s="203">
        <v>0.27</v>
      </c>
      <c r="X98" s="203">
        <v>1.1399999999999999</v>
      </c>
      <c r="Y98" s="203">
        <v>0</v>
      </c>
      <c r="Z98" s="203">
        <v>1.91</v>
      </c>
      <c r="AA98" s="203">
        <v>0.53</v>
      </c>
      <c r="AB98" s="203">
        <v>0</v>
      </c>
      <c r="AC98" s="203">
        <v>11.67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26.84</v>
      </c>
      <c r="AJ98" s="203">
        <v>0</v>
      </c>
      <c r="AK98" s="203">
        <v>1.0900000000000001</v>
      </c>
      <c r="AL98" s="203">
        <v>0</v>
      </c>
      <c r="AM98" s="203">
        <v>0</v>
      </c>
      <c r="AN98" s="203">
        <v>0</v>
      </c>
      <c r="AO98" s="203">
        <v>148.19999999999999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0.2208599999999997</v>
      </c>
      <c r="D99">
        <f t="shared" si="0"/>
        <v>3.8339999999999957E-2</v>
      </c>
      <c r="E99">
        <f t="shared" si="0"/>
        <v>0</v>
      </c>
      <c r="F99">
        <f t="shared" si="0"/>
        <v>0.32447999999999966</v>
      </c>
      <c r="G99">
        <f t="shared" si="0"/>
        <v>9.9359999999999782E-2</v>
      </c>
      <c r="H99">
        <f t="shared" si="0"/>
        <v>0</v>
      </c>
      <c r="I99">
        <f t="shared" si="0"/>
        <v>0.35399999999999998</v>
      </c>
      <c r="J99">
        <f t="shared" si="0"/>
        <v>1.3440000000000016E-2</v>
      </c>
      <c r="K99">
        <f t="shared" si="0"/>
        <v>0.31847499999999962</v>
      </c>
      <c r="L99">
        <f t="shared" si="0"/>
        <v>0.54907250000000041</v>
      </c>
      <c r="M99">
        <f t="shared" si="0"/>
        <v>0</v>
      </c>
      <c r="N99">
        <f t="shared" si="0"/>
        <v>2.2080000000000034E-2</v>
      </c>
      <c r="O99">
        <f t="shared" si="0"/>
        <v>3.6720000000000023E-2</v>
      </c>
      <c r="P99">
        <f t="shared" si="0"/>
        <v>4.5359999999999907E-2</v>
      </c>
      <c r="Q99">
        <f t="shared" si="0"/>
        <v>3.0479999999999997E-2</v>
      </c>
      <c r="R99">
        <f t="shared" si="0"/>
        <v>5.3030000000000153E-2</v>
      </c>
      <c r="S99">
        <f t="shared" si="0"/>
        <v>3.2100000000000031E-2</v>
      </c>
      <c r="T99">
        <f t="shared" si="0"/>
        <v>0</v>
      </c>
      <c r="U99">
        <f t="shared" si="0"/>
        <v>0.17545000000000011</v>
      </c>
      <c r="V99">
        <f t="shared" si="0"/>
        <v>2.7569999999999997E-2</v>
      </c>
      <c r="W99">
        <f t="shared" si="0"/>
        <v>2.1489999999999957E-2</v>
      </c>
      <c r="X99">
        <f t="shared" si="0"/>
        <v>0.10342999999999984</v>
      </c>
      <c r="Y99">
        <f t="shared" si="0"/>
        <v>0</v>
      </c>
      <c r="Z99">
        <f t="shared" si="0"/>
        <v>0.13095500000000013</v>
      </c>
      <c r="AA99">
        <f t="shared" si="0"/>
        <v>5.4557499999999981E-2</v>
      </c>
      <c r="AB99">
        <f t="shared" si="0"/>
        <v>0</v>
      </c>
      <c r="AC99">
        <f t="shared" si="0"/>
        <v>0.27152750000000014</v>
      </c>
      <c r="AD99">
        <f t="shared" si="0"/>
        <v>6.8200000000000005E-3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0.63743250000000118</v>
      </c>
      <c r="AJ99">
        <f t="shared" si="0"/>
        <v>0</v>
      </c>
      <c r="AK99">
        <f t="shared" si="0"/>
        <v>6.8700000000000011E-3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3.5380800000000026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10.06</v>
      </c>
      <c r="AJ3" s="203">
        <v>0</v>
      </c>
      <c r="AK3" s="203">
        <v>7.0000000000000007E-2</v>
      </c>
      <c r="AL3" s="203">
        <v>0</v>
      </c>
      <c r="AM3" s="203">
        <v>0</v>
      </c>
      <c r="AN3" s="203">
        <v>0</v>
      </c>
      <c r="AO3" s="203">
        <v>17.29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10.06</v>
      </c>
      <c r="AJ4" s="203">
        <v>0</v>
      </c>
      <c r="AK4" s="203">
        <v>7.0000000000000007E-2</v>
      </c>
      <c r="AL4" s="203">
        <v>0</v>
      </c>
      <c r="AM4" s="203">
        <v>0</v>
      </c>
      <c r="AN4" s="203">
        <v>0</v>
      </c>
      <c r="AO4" s="203">
        <v>17.29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10.06</v>
      </c>
      <c r="AJ5" s="203">
        <v>0</v>
      </c>
      <c r="AK5" s="203">
        <v>7.0000000000000007E-2</v>
      </c>
      <c r="AL5" s="203">
        <v>0</v>
      </c>
      <c r="AM5" s="203">
        <v>0</v>
      </c>
      <c r="AN5" s="203">
        <v>0</v>
      </c>
      <c r="AO5" s="203">
        <v>17.29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10.06</v>
      </c>
      <c r="AJ6" s="203">
        <v>0</v>
      </c>
      <c r="AK6" s="203">
        <v>7.0000000000000007E-2</v>
      </c>
      <c r="AL6" s="203">
        <v>0</v>
      </c>
      <c r="AM6" s="203">
        <v>0</v>
      </c>
      <c r="AN6" s="203">
        <v>0</v>
      </c>
      <c r="AO6" s="203">
        <v>17.29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10.06</v>
      </c>
      <c r="AJ7" s="203">
        <v>0</v>
      </c>
      <c r="AK7" s="203">
        <v>7.0000000000000007E-2</v>
      </c>
      <c r="AL7" s="203">
        <v>0</v>
      </c>
      <c r="AM7" s="203">
        <v>0</v>
      </c>
      <c r="AN7" s="203">
        <v>0</v>
      </c>
      <c r="AO7" s="203">
        <v>17.29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10.06</v>
      </c>
      <c r="AJ8" s="203">
        <v>0</v>
      </c>
      <c r="AK8" s="203">
        <v>7.0000000000000007E-2</v>
      </c>
      <c r="AL8" s="203">
        <v>0</v>
      </c>
      <c r="AM8" s="203">
        <v>0</v>
      </c>
      <c r="AN8" s="203">
        <v>0</v>
      </c>
      <c r="AO8" s="203">
        <v>17.29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10.06</v>
      </c>
      <c r="AJ9" s="203">
        <v>0</v>
      </c>
      <c r="AK9" s="203">
        <v>7.0000000000000007E-2</v>
      </c>
      <c r="AL9" s="203">
        <v>0</v>
      </c>
      <c r="AM9" s="203">
        <v>0</v>
      </c>
      <c r="AN9" s="203">
        <v>0</v>
      </c>
      <c r="AO9" s="203">
        <v>17.29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10.06</v>
      </c>
      <c r="AJ10" s="203">
        <v>0</v>
      </c>
      <c r="AK10" s="203">
        <v>7.0000000000000007E-2</v>
      </c>
      <c r="AL10" s="203">
        <v>0</v>
      </c>
      <c r="AM10" s="203">
        <v>0</v>
      </c>
      <c r="AN10" s="203">
        <v>0</v>
      </c>
      <c r="AO10" s="203">
        <v>17.29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10.06</v>
      </c>
      <c r="AJ11" s="203">
        <v>0</v>
      </c>
      <c r="AK11" s="203">
        <v>0.04</v>
      </c>
      <c r="AL11" s="203">
        <v>0</v>
      </c>
      <c r="AM11" s="203">
        <v>0</v>
      </c>
      <c r="AN11" s="203">
        <v>0</v>
      </c>
      <c r="AO11" s="203">
        <v>17.29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10.06</v>
      </c>
      <c r="AJ12" s="203">
        <v>0</v>
      </c>
      <c r="AK12" s="203">
        <v>0.04</v>
      </c>
      <c r="AL12" s="203">
        <v>0</v>
      </c>
      <c r="AM12" s="203">
        <v>0</v>
      </c>
      <c r="AN12" s="203">
        <v>0</v>
      </c>
      <c r="AO12" s="203">
        <v>17.29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10.06</v>
      </c>
      <c r="AJ13" s="203">
        <v>0</v>
      </c>
      <c r="AK13" s="203">
        <v>0.04</v>
      </c>
      <c r="AL13" s="203">
        <v>0</v>
      </c>
      <c r="AM13" s="203">
        <v>0</v>
      </c>
      <c r="AN13" s="203">
        <v>0</v>
      </c>
      <c r="AO13" s="203">
        <v>17.29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10.06</v>
      </c>
      <c r="AJ14" s="203">
        <v>0</v>
      </c>
      <c r="AK14" s="203">
        <v>0.04</v>
      </c>
      <c r="AL14" s="203">
        <v>0</v>
      </c>
      <c r="AM14" s="203">
        <v>0</v>
      </c>
      <c r="AN14" s="203">
        <v>0</v>
      </c>
      <c r="AO14" s="203">
        <v>17.29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12.12</v>
      </c>
      <c r="AJ15" s="203">
        <v>0</v>
      </c>
      <c r="AK15" s="203">
        <v>0.04</v>
      </c>
      <c r="AL15" s="203">
        <v>0</v>
      </c>
      <c r="AM15" s="203">
        <v>0</v>
      </c>
      <c r="AN15" s="203">
        <v>0</v>
      </c>
      <c r="AO15" s="203">
        <v>17.29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12.12</v>
      </c>
      <c r="AJ16" s="203">
        <v>0</v>
      </c>
      <c r="AK16" s="203">
        <v>0.04</v>
      </c>
      <c r="AL16" s="203">
        <v>0</v>
      </c>
      <c r="AM16" s="203">
        <v>0</v>
      </c>
      <c r="AN16" s="203">
        <v>0</v>
      </c>
      <c r="AO16" s="203">
        <v>17.29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10</v>
      </c>
      <c r="AJ17" s="203">
        <v>0</v>
      </c>
      <c r="AK17" s="203">
        <v>0.04</v>
      </c>
      <c r="AL17" s="203">
        <v>0</v>
      </c>
      <c r="AM17" s="203">
        <v>0</v>
      </c>
      <c r="AN17" s="203">
        <v>0</v>
      </c>
      <c r="AO17" s="203">
        <v>17.29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10</v>
      </c>
      <c r="AJ18" s="203">
        <v>0</v>
      </c>
      <c r="AK18" s="203">
        <v>0.04</v>
      </c>
      <c r="AL18" s="203">
        <v>0</v>
      </c>
      <c r="AM18" s="203">
        <v>0</v>
      </c>
      <c r="AN18" s="203">
        <v>0</v>
      </c>
      <c r="AO18" s="203">
        <v>17.29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10</v>
      </c>
      <c r="AJ19" s="203">
        <v>0</v>
      </c>
      <c r="AK19" s="203">
        <v>0.04</v>
      </c>
      <c r="AL19" s="203">
        <v>0</v>
      </c>
      <c r="AM19" s="203">
        <v>0</v>
      </c>
      <c r="AN19" s="203">
        <v>0</v>
      </c>
      <c r="AO19" s="203">
        <v>17.29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10</v>
      </c>
      <c r="AJ20" s="203">
        <v>0</v>
      </c>
      <c r="AK20" s="203">
        <v>0.04</v>
      </c>
      <c r="AL20" s="203">
        <v>0</v>
      </c>
      <c r="AM20" s="203">
        <v>0</v>
      </c>
      <c r="AN20" s="203">
        <v>0</v>
      </c>
      <c r="AO20" s="203">
        <v>17.29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10</v>
      </c>
      <c r="AJ21" s="203">
        <v>0</v>
      </c>
      <c r="AK21" s="203">
        <v>0.04</v>
      </c>
      <c r="AL21" s="203">
        <v>0</v>
      </c>
      <c r="AM21" s="203">
        <v>0</v>
      </c>
      <c r="AN21" s="203">
        <v>0</v>
      </c>
      <c r="AO21" s="203">
        <v>17.29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10</v>
      </c>
      <c r="AJ22" s="203">
        <v>0</v>
      </c>
      <c r="AK22" s="203">
        <v>0.04</v>
      </c>
      <c r="AL22" s="203">
        <v>0</v>
      </c>
      <c r="AM22" s="203">
        <v>0</v>
      </c>
      <c r="AN22" s="203">
        <v>0</v>
      </c>
      <c r="AO22" s="203">
        <v>17.29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10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17.29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10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17.29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10</v>
      </c>
      <c r="AJ25" s="203">
        <v>0</v>
      </c>
      <c r="AK25" s="203">
        <v>0.04</v>
      </c>
      <c r="AL25" s="203">
        <v>0</v>
      </c>
      <c r="AM25" s="203">
        <v>0</v>
      </c>
      <c r="AN25" s="203">
        <v>0</v>
      </c>
      <c r="AO25" s="203">
        <v>17.29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10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17.29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9.94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17.29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9.94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17.29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9.94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17.29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9.94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17.29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9.94</v>
      </c>
      <c r="AJ31" s="203">
        <v>0</v>
      </c>
      <c r="AK31" s="203">
        <v>0.05</v>
      </c>
      <c r="AL31" s="203">
        <v>0</v>
      </c>
      <c r="AM31" s="203">
        <v>0</v>
      </c>
      <c r="AN31" s="203">
        <v>0</v>
      </c>
      <c r="AO31" s="203">
        <v>17.29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9.94</v>
      </c>
      <c r="AJ32" s="203">
        <v>0</v>
      </c>
      <c r="AK32" s="203">
        <v>0.05</v>
      </c>
      <c r="AL32" s="203">
        <v>0</v>
      </c>
      <c r="AM32" s="203">
        <v>0</v>
      </c>
      <c r="AN32" s="203">
        <v>0</v>
      </c>
      <c r="AO32" s="203">
        <v>17.29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9.94</v>
      </c>
      <c r="AJ33" s="203">
        <v>0</v>
      </c>
      <c r="AK33" s="203">
        <v>0.05</v>
      </c>
      <c r="AL33" s="203">
        <v>0</v>
      </c>
      <c r="AM33" s="203">
        <v>0</v>
      </c>
      <c r="AN33" s="203">
        <v>0</v>
      </c>
      <c r="AO33" s="203">
        <v>17.29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9.94</v>
      </c>
      <c r="AJ34" s="203">
        <v>0</v>
      </c>
      <c r="AK34" s="203">
        <v>0.05</v>
      </c>
      <c r="AL34" s="203">
        <v>0</v>
      </c>
      <c r="AM34" s="203">
        <v>0</v>
      </c>
      <c r="AN34" s="203">
        <v>0</v>
      </c>
      <c r="AO34" s="203">
        <v>17.29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10.06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17.29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10.06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17.29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10.06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17.29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10.06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17.29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10.06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17.29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10.06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17.29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10.06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17.29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10.06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17.29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10.119999999999999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17.29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10.210000000000001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17.29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10.210000000000001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17.29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10.210000000000001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17.29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10.53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17.29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10.53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17.29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10.119999999999999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17.29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10.53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17.29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10.53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16.93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10.53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16.93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10.53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16.93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10.53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16.93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10.119999999999999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16.93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11.12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16.93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11.12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16.93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11.12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16.93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11.12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16.93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11.12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16.93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10.19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16.93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11.12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16.93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11.12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16.93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11.12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16.93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11.12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16.93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11.12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16.93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10.19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16.93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11.12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16.93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11.12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16.93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11.12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16.93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11.12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16.93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11.12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16.93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10.19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16.93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11.12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16.93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10.53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17.29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10.53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17.29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10.53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17.29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10.53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17.29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10.119999999999999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17.29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10.53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17.29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10.53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17.29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10.53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17.29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10.210000000000001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17.29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10.210000000000001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17.29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10.119999999999999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17.29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10.210000000000001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17.29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10.119999999999999</v>
      </c>
      <c r="AJ87" s="203">
        <v>0</v>
      </c>
      <c r="AK87" s="203">
        <v>0.18</v>
      </c>
      <c r="AL87" s="203">
        <v>0</v>
      </c>
      <c r="AM87" s="203">
        <v>0</v>
      </c>
      <c r="AN87" s="203">
        <v>0</v>
      </c>
      <c r="AO87" s="203">
        <v>17.29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10.119999999999999</v>
      </c>
      <c r="AJ88" s="203">
        <v>0</v>
      </c>
      <c r="AK88" s="203">
        <v>0.18</v>
      </c>
      <c r="AL88" s="203">
        <v>0</v>
      </c>
      <c r="AM88" s="203">
        <v>0</v>
      </c>
      <c r="AN88" s="203">
        <v>0</v>
      </c>
      <c r="AO88" s="203">
        <v>17.29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10.119999999999999</v>
      </c>
      <c r="AJ89" s="203">
        <v>0</v>
      </c>
      <c r="AK89" s="203">
        <v>0.18</v>
      </c>
      <c r="AL89" s="203">
        <v>0</v>
      </c>
      <c r="AM89" s="203">
        <v>0</v>
      </c>
      <c r="AN89" s="203">
        <v>0</v>
      </c>
      <c r="AO89" s="203">
        <v>17.29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10.119999999999999</v>
      </c>
      <c r="AJ90" s="203">
        <v>0</v>
      </c>
      <c r="AK90" s="203">
        <v>0.18</v>
      </c>
      <c r="AL90" s="203">
        <v>0</v>
      </c>
      <c r="AM90" s="203">
        <v>0</v>
      </c>
      <c r="AN90" s="203">
        <v>0</v>
      </c>
      <c r="AO90" s="203">
        <v>17.29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10.119999999999999</v>
      </c>
      <c r="AJ91" s="203">
        <v>0</v>
      </c>
      <c r="AK91" s="203">
        <v>0.15</v>
      </c>
      <c r="AL91" s="203">
        <v>0</v>
      </c>
      <c r="AM91" s="203">
        <v>0</v>
      </c>
      <c r="AN91" s="203">
        <v>0</v>
      </c>
      <c r="AO91" s="203">
        <v>17.29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10.119999999999999</v>
      </c>
      <c r="AJ92" s="203">
        <v>0</v>
      </c>
      <c r="AK92" s="203">
        <v>0.15</v>
      </c>
      <c r="AL92" s="203">
        <v>0</v>
      </c>
      <c r="AM92" s="203">
        <v>0</v>
      </c>
      <c r="AN92" s="203">
        <v>0</v>
      </c>
      <c r="AO92" s="203">
        <v>17.29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10.119999999999999</v>
      </c>
      <c r="AJ93" s="203">
        <v>0</v>
      </c>
      <c r="AK93" s="203">
        <v>0.15</v>
      </c>
      <c r="AL93" s="203">
        <v>0</v>
      </c>
      <c r="AM93" s="203">
        <v>0</v>
      </c>
      <c r="AN93" s="203">
        <v>0</v>
      </c>
      <c r="AO93" s="203">
        <v>17.29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10.119999999999999</v>
      </c>
      <c r="AJ94" s="203">
        <v>0</v>
      </c>
      <c r="AK94" s="203">
        <v>0.15</v>
      </c>
      <c r="AL94" s="203">
        <v>0</v>
      </c>
      <c r="AM94" s="203">
        <v>0</v>
      </c>
      <c r="AN94" s="203">
        <v>0</v>
      </c>
      <c r="AO94" s="203">
        <v>17.29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10.119999999999999</v>
      </c>
      <c r="AJ95" s="203">
        <v>0</v>
      </c>
      <c r="AK95" s="203">
        <v>0.13</v>
      </c>
      <c r="AL95" s="203">
        <v>0</v>
      </c>
      <c r="AM95" s="203">
        <v>0</v>
      </c>
      <c r="AN95" s="203">
        <v>0</v>
      </c>
      <c r="AO95" s="203">
        <v>17.29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10.119999999999999</v>
      </c>
      <c r="AJ96" s="203">
        <v>0</v>
      </c>
      <c r="AK96" s="203">
        <v>0.13</v>
      </c>
      <c r="AL96" s="203">
        <v>0</v>
      </c>
      <c r="AM96" s="203">
        <v>0</v>
      </c>
      <c r="AN96" s="203">
        <v>0</v>
      </c>
      <c r="AO96" s="203">
        <v>17.29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10.119999999999999</v>
      </c>
      <c r="AJ97" s="203">
        <v>0</v>
      </c>
      <c r="AK97" s="203">
        <v>0.13</v>
      </c>
      <c r="AL97" s="203">
        <v>0</v>
      </c>
      <c r="AM97" s="203">
        <v>0</v>
      </c>
      <c r="AN97" s="203">
        <v>0</v>
      </c>
      <c r="AO97" s="203">
        <v>17.29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10.119999999999999</v>
      </c>
      <c r="AJ98" s="203">
        <v>0</v>
      </c>
      <c r="AK98" s="203">
        <v>0.13</v>
      </c>
      <c r="AL98" s="203">
        <v>0</v>
      </c>
      <c r="AM98" s="203">
        <v>0</v>
      </c>
      <c r="AN98" s="203">
        <v>0</v>
      </c>
      <c r="AO98" s="203">
        <v>17.29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0.24854250000000003</v>
      </c>
      <c r="AJ99">
        <f t="shared" si="0"/>
        <v>0</v>
      </c>
      <c r="AK99">
        <f t="shared" si="0"/>
        <v>7.7999999999999988E-4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0.41279999999999972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50.3</v>
      </c>
      <c r="AJ3" s="203">
        <v>0</v>
      </c>
      <c r="AK3" s="203">
        <v>2.4</v>
      </c>
      <c r="AL3" s="203">
        <v>0</v>
      </c>
      <c r="AM3" s="203">
        <v>0</v>
      </c>
      <c r="AN3" s="203">
        <v>0</v>
      </c>
      <c r="AO3" s="203">
        <v>92.15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50.3</v>
      </c>
      <c r="AJ4" s="203">
        <v>0</v>
      </c>
      <c r="AK4" s="203">
        <v>2.4</v>
      </c>
      <c r="AL4" s="203">
        <v>0</v>
      </c>
      <c r="AM4" s="203">
        <v>0</v>
      </c>
      <c r="AN4" s="203">
        <v>0</v>
      </c>
      <c r="AO4" s="203">
        <v>92.15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50.3</v>
      </c>
      <c r="AJ5" s="203">
        <v>0</v>
      </c>
      <c r="AK5" s="203">
        <v>2.4</v>
      </c>
      <c r="AL5" s="203">
        <v>0</v>
      </c>
      <c r="AM5" s="203">
        <v>0</v>
      </c>
      <c r="AN5" s="203">
        <v>0</v>
      </c>
      <c r="AO5" s="203">
        <v>92.15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50.3</v>
      </c>
      <c r="AJ6" s="203">
        <v>0</v>
      </c>
      <c r="AK6" s="203">
        <v>2.4</v>
      </c>
      <c r="AL6" s="203">
        <v>0</v>
      </c>
      <c r="AM6" s="203">
        <v>0</v>
      </c>
      <c r="AN6" s="203">
        <v>0</v>
      </c>
      <c r="AO6" s="203">
        <v>92.15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50.3</v>
      </c>
      <c r="AJ7" s="203">
        <v>0</v>
      </c>
      <c r="AK7" s="203">
        <v>2.4</v>
      </c>
      <c r="AL7" s="203">
        <v>0</v>
      </c>
      <c r="AM7" s="203">
        <v>0</v>
      </c>
      <c r="AN7" s="203">
        <v>0</v>
      </c>
      <c r="AO7" s="203">
        <v>92.15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50.3</v>
      </c>
      <c r="AJ8" s="203">
        <v>0</v>
      </c>
      <c r="AK8" s="203">
        <v>2.4</v>
      </c>
      <c r="AL8" s="203">
        <v>0</v>
      </c>
      <c r="AM8" s="203">
        <v>0</v>
      </c>
      <c r="AN8" s="203">
        <v>0</v>
      </c>
      <c r="AO8" s="203">
        <v>92.15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2.08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50.3</v>
      </c>
      <c r="AJ9" s="203">
        <v>0</v>
      </c>
      <c r="AK9" s="203">
        <v>2.4</v>
      </c>
      <c r="AL9" s="203">
        <v>0</v>
      </c>
      <c r="AM9" s="203">
        <v>0</v>
      </c>
      <c r="AN9" s="203">
        <v>0</v>
      </c>
      <c r="AO9" s="203">
        <v>92.15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2.08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50.3</v>
      </c>
      <c r="AJ10" s="203">
        <v>0</v>
      </c>
      <c r="AK10" s="203">
        <v>2.4</v>
      </c>
      <c r="AL10" s="203">
        <v>0</v>
      </c>
      <c r="AM10" s="203">
        <v>0</v>
      </c>
      <c r="AN10" s="203">
        <v>0</v>
      </c>
      <c r="AO10" s="203">
        <v>92.15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2.08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50.3</v>
      </c>
      <c r="AJ11" s="203">
        <v>0</v>
      </c>
      <c r="AK11" s="203">
        <v>2.2200000000000002</v>
      </c>
      <c r="AL11" s="203">
        <v>0</v>
      </c>
      <c r="AM11" s="203">
        <v>0</v>
      </c>
      <c r="AN11" s="203">
        <v>0</v>
      </c>
      <c r="AO11" s="203">
        <v>92.15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2.08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50.3</v>
      </c>
      <c r="AJ12" s="203">
        <v>0</v>
      </c>
      <c r="AK12" s="203">
        <v>2.2200000000000002</v>
      </c>
      <c r="AL12" s="203">
        <v>0</v>
      </c>
      <c r="AM12" s="203">
        <v>0</v>
      </c>
      <c r="AN12" s="203">
        <v>0</v>
      </c>
      <c r="AO12" s="203">
        <v>92.15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2.08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50.3</v>
      </c>
      <c r="AJ13" s="203">
        <v>0</v>
      </c>
      <c r="AK13" s="203">
        <v>2.2200000000000002</v>
      </c>
      <c r="AL13" s="203">
        <v>0</v>
      </c>
      <c r="AM13" s="203">
        <v>0</v>
      </c>
      <c r="AN13" s="203">
        <v>0</v>
      </c>
      <c r="AO13" s="203">
        <v>92.15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2.08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50.3</v>
      </c>
      <c r="AJ14" s="203">
        <v>0</v>
      </c>
      <c r="AK14" s="203">
        <v>2.2200000000000002</v>
      </c>
      <c r="AL14" s="203">
        <v>0</v>
      </c>
      <c r="AM14" s="203">
        <v>0</v>
      </c>
      <c r="AN14" s="203">
        <v>0</v>
      </c>
      <c r="AO14" s="203">
        <v>92.15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2.84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53.87</v>
      </c>
      <c r="AJ15" s="203">
        <v>0</v>
      </c>
      <c r="AK15" s="203">
        <v>2.2200000000000002</v>
      </c>
      <c r="AL15" s="203">
        <v>0</v>
      </c>
      <c r="AM15" s="203">
        <v>0</v>
      </c>
      <c r="AN15" s="203">
        <v>0</v>
      </c>
      <c r="AO15" s="203">
        <v>92.15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2.84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53.87</v>
      </c>
      <c r="AJ16" s="203">
        <v>0</v>
      </c>
      <c r="AK16" s="203">
        <v>2.2200000000000002</v>
      </c>
      <c r="AL16" s="203">
        <v>0</v>
      </c>
      <c r="AM16" s="203">
        <v>0</v>
      </c>
      <c r="AN16" s="203">
        <v>0</v>
      </c>
      <c r="AO16" s="203">
        <v>92.15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50</v>
      </c>
      <c r="AJ17" s="203">
        <v>0</v>
      </c>
      <c r="AK17" s="203">
        <v>2.2200000000000002</v>
      </c>
      <c r="AL17" s="203">
        <v>0</v>
      </c>
      <c r="AM17" s="203">
        <v>0</v>
      </c>
      <c r="AN17" s="203">
        <v>0</v>
      </c>
      <c r="AO17" s="203">
        <v>92.15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50</v>
      </c>
      <c r="AJ18" s="203">
        <v>0</v>
      </c>
      <c r="AK18" s="203">
        <v>2.2200000000000002</v>
      </c>
      <c r="AL18" s="203">
        <v>0</v>
      </c>
      <c r="AM18" s="203">
        <v>0</v>
      </c>
      <c r="AN18" s="203">
        <v>0</v>
      </c>
      <c r="AO18" s="203">
        <v>92.15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50</v>
      </c>
      <c r="AJ19" s="203">
        <v>0</v>
      </c>
      <c r="AK19" s="203">
        <v>2.2200000000000002</v>
      </c>
      <c r="AL19" s="203">
        <v>0</v>
      </c>
      <c r="AM19" s="203">
        <v>0</v>
      </c>
      <c r="AN19" s="203">
        <v>0</v>
      </c>
      <c r="AO19" s="203">
        <v>92.15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50</v>
      </c>
      <c r="AJ20" s="203">
        <v>0</v>
      </c>
      <c r="AK20" s="203">
        <v>2.2200000000000002</v>
      </c>
      <c r="AL20" s="203">
        <v>0</v>
      </c>
      <c r="AM20" s="203">
        <v>0</v>
      </c>
      <c r="AN20" s="203">
        <v>0</v>
      </c>
      <c r="AO20" s="203">
        <v>92.15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50</v>
      </c>
      <c r="AJ21" s="203">
        <v>0</v>
      </c>
      <c r="AK21" s="203">
        <v>2.2200000000000002</v>
      </c>
      <c r="AL21" s="203">
        <v>0</v>
      </c>
      <c r="AM21" s="203">
        <v>0</v>
      </c>
      <c r="AN21" s="203">
        <v>0</v>
      </c>
      <c r="AO21" s="203">
        <v>92.15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50</v>
      </c>
      <c r="AJ22" s="203">
        <v>0</v>
      </c>
      <c r="AK22" s="203">
        <v>2.2200000000000002</v>
      </c>
      <c r="AL22" s="203">
        <v>0</v>
      </c>
      <c r="AM22" s="203">
        <v>0</v>
      </c>
      <c r="AN22" s="203">
        <v>0</v>
      </c>
      <c r="AO22" s="203">
        <v>92.15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50</v>
      </c>
      <c r="AJ23" s="203">
        <v>0</v>
      </c>
      <c r="AK23" s="203">
        <v>2.13</v>
      </c>
      <c r="AL23" s="203">
        <v>0</v>
      </c>
      <c r="AM23" s="203">
        <v>0</v>
      </c>
      <c r="AN23" s="203">
        <v>0</v>
      </c>
      <c r="AO23" s="203">
        <v>92.15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50</v>
      </c>
      <c r="AJ24" s="203">
        <v>0</v>
      </c>
      <c r="AK24" s="203">
        <v>2.13</v>
      </c>
      <c r="AL24" s="203">
        <v>0</v>
      </c>
      <c r="AM24" s="203">
        <v>0</v>
      </c>
      <c r="AN24" s="203">
        <v>0</v>
      </c>
      <c r="AO24" s="203">
        <v>92.15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50</v>
      </c>
      <c r="AJ25" s="203">
        <v>0</v>
      </c>
      <c r="AK25" s="203">
        <v>2.2200000000000002</v>
      </c>
      <c r="AL25" s="203">
        <v>0</v>
      </c>
      <c r="AM25" s="203">
        <v>0</v>
      </c>
      <c r="AN25" s="203">
        <v>0</v>
      </c>
      <c r="AO25" s="203">
        <v>92.15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50</v>
      </c>
      <c r="AJ26" s="203">
        <v>0</v>
      </c>
      <c r="AK26" s="203">
        <v>2.13</v>
      </c>
      <c r="AL26" s="203">
        <v>0</v>
      </c>
      <c r="AM26" s="203">
        <v>0</v>
      </c>
      <c r="AN26" s="203">
        <v>0</v>
      </c>
      <c r="AO26" s="203">
        <v>92.15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49.69</v>
      </c>
      <c r="AJ27" s="203">
        <v>0</v>
      </c>
      <c r="AK27" s="203">
        <v>2.13</v>
      </c>
      <c r="AL27" s="203">
        <v>0</v>
      </c>
      <c r="AM27" s="203">
        <v>0</v>
      </c>
      <c r="AN27" s="203">
        <v>0</v>
      </c>
      <c r="AO27" s="203">
        <v>92.15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49.69</v>
      </c>
      <c r="AJ28" s="203">
        <v>0</v>
      </c>
      <c r="AK28" s="203">
        <v>2.13</v>
      </c>
      <c r="AL28" s="203">
        <v>0</v>
      </c>
      <c r="AM28" s="203">
        <v>0</v>
      </c>
      <c r="AN28" s="203">
        <v>0</v>
      </c>
      <c r="AO28" s="203">
        <v>92.15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2.08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49.69</v>
      </c>
      <c r="AJ29" s="203">
        <v>0</v>
      </c>
      <c r="AK29" s="203">
        <v>2.13</v>
      </c>
      <c r="AL29" s="203">
        <v>0</v>
      </c>
      <c r="AM29" s="203">
        <v>0</v>
      </c>
      <c r="AN29" s="203">
        <v>0</v>
      </c>
      <c r="AO29" s="203">
        <v>92.15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2.08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49.69</v>
      </c>
      <c r="AJ30" s="203">
        <v>0</v>
      </c>
      <c r="AK30" s="203">
        <v>2.13</v>
      </c>
      <c r="AL30" s="203">
        <v>0</v>
      </c>
      <c r="AM30" s="203">
        <v>0</v>
      </c>
      <c r="AN30" s="203">
        <v>0</v>
      </c>
      <c r="AO30" s="203">
        <v>92.15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49.69</v>
      </c>
      <c r="AJ31" s="203">
        <v>0</v>
      </c>
      <c r="AK31" s="203">
        <v>2.31</v>
      </c>
      <c r="AL31" s="203">
        <v>0</v>
      </c>
      <c r="AM31" s="203">
        <v>0</v>
      </c>
      <c r="AN31" s="203">
        <v>0</v>
      </c>
      <c r="AO31" s="203">
        <v>92.15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49.69</v>
      </c>
      <c r="AJ32" s="203">
        <v>0</v>
      </c>
      <c r="AK32" s="203">
        <v>2.31</v>
      </c>
      <c r="AL32" s="203">
        <v>0</v>
      </c>
      <c r="AM32" s="203">
        <v>0</v>
      </c>
      <c r="AN32" s="203">
        <v>0</v>
      </c>
      <c r="AO32" s="203">
        <v>92.15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49.69</v>
      </c>
      <c r="AJ33" s="203">
        <v>0</v>
      </c>
      <c r="AK33" s="203">
        <v>2.31</v>
      </c>
      <c r="AL33" s="203">
        <v>0</v>
      </c>
      <c r="AM33" s="203">
        <v>0</v>
      </c>
      <c r="AN33" s="203">
        <v>0</v>
      </c>
      <c r="AO33" s="203">
        <v>92.15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49.69</v>
      </c>
      <c r="AJ34" s="203">
        <v>0</v>
      </c>
      <c r="AK34" s="203">
        <v>2.31</v>
      </c>
      <c r="AL34" s="203">
        <v>0</v>
      </c>
      <c r="AM34" s="203">
        <v>0</v>
      </c>
      <c r="AN34" s="203">
        <v>0</v>
      </c>
      <c r="AO34" s="203">
        <v>92.15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50.3</v>
      </c>
      <c r="AJ35" s="203">
        <v>0</v>
      </c>
      <c r="AK35" s="203">
        <v>2.04</v>
      </c>
      <c r="AL35" s="203">
        <v>0</v>
      </c>
      <c r="AM35" s="203">
        <v>0</v>
      </c>
      <c r="AN35" s="203">
        <v>0</v>
      </c>
      <c r="AO35" s="203">
        <v>92.15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50.3</v>
      </c>
      <c r="AJ36" s="203">
        <v>0</v>
      </c>
      <c r="AK36" s="203">
        <v>2.04</v>
      </c>
      <c r="AL36" s="203">
        <v>0</v>
      </c>
      <c r="AM36" s="203">
        <v>0</v>
      </c>
      <c r="AN36" s="203">
        <v>0</v>
      </c>
      <c r="AO36" s="203">
        <v>92.15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50.3</v>
      </c>
      <c r="AJ37" s="203">
        <v>0</v>
      </c>
      <c r="AK37" s="203">
        <v>2.04</v>
      </c>
      <c r="AL37" s="203">
        <v>0</v>
      </c>
      <c r="AM37" s="203">
        <v>0</v>
      </c>
      <c r="AN37" s="203">
        <v>0</v>
      </c>
      <c r="AO37" s="203">
        <v>92.15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50.3</v>
      </c>
      <c r="AJ38" s="203">
        <v>0</v>
      </c>
      <c r="AK38" s="203">
        <v>2.04</v>
      </c>
      <c r="AL38" s="203">
        <v>0</v>
      </c>
      <c r="AM38" s="203">
        <v>0</v>
      </c>
      <c r="AN38" s="203">
        <v>0</v>
      </c>
      <c r="AO38" s="203">
        <v>92.15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50.3</v>
      </c>
      <c r="AJ39" s="203">
        <v>0</v>
      </c>
      <c r="AK39" s="203">
        <v>2.04</v>
      </c>
      <c r="AL39" s="203">
        <v>0</v>
      </c>
      <c r="AM39" s="203">
        <v>0</v>
      </c>
      <c r="AN39" s="203">
        <v>0</v>
      </c>
      <c r="AO39" s="203">
        <v>92.15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50.3</v>
      </c>
      <c r="AJ40" s="203">
        <v>0</v>
      </c>
      <c r="AK40" s="203">
        <v>2.04</v>
      </c>
      <c r="AL40" s="203">
        <v>0</v>
      </c>
      <c r="AM40" s="203">
        <v>0</v>
      </c>
      <c r="AN40" s="203">
        <v>0</v>
      </c>
      <c r="AO40" s="203">
        <v>92.15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1.48</v>
      </c>
      <c r="AE41" s="203">
        <v>0</v>
      </c>
      <c r="AF41" s="203">
        <v>0</v>
      </c>
      <c r="AG41" s="203">
        <v>0</v>
      </c>
      <c r="AH41" s="203">
        <v>0</v>
      </c>
      <c r="AI41" s="203">
        <v>50.3</v>
      </c>
      <c r="AJ41" s="203">
        <v>0</v>
      </c>
      <c r="AK41" s="203">
        <v>2.04</v>
      </c>
      <c r="AL41" s="203">
        <v>0</v>
      </c>
      <c r="AM41" s="203">
        <v>0</v>
      </c>
      <c r="AN41" s="203">
        <v>0</v>
      </c>
      <c r="AO41" s="203">
        <v>92.15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1.48</v>
      </c>
      <c r="AE42" s="203">
        <v>0</v>
      </c>
      <c r="AF42" s="203">
        <v>0</v>
      </c>
      <c r="AG42" s="203">
        <v>0</v>
      </c>
      <c r="AH42" s="203">
        <v>0</v>
      </c>
      <c r="AI42" s="203">
        <v>50.3</v>
      </c>
      <c r="AJ42" s="203">
        <v>0</v>
      </c>
      <c r="AK42" s="203">
        <v>2.04</v>
      </c>
      <c r="AL42" s="203">
        <v>0</v>
      </c>
      <c r="AM42" s="203">
        <v>0</v>
      </c>
      <c r="AN42" s="203">
        <v>0</v>
      </c>
      <c r="AO42" s="203">
        <v>92.15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1.48</v>
      </c>
      <c r="AE43" s="203">
        <v>0</v>
      </c>
      <c r="AF43" s="203">
        <v>0</v>
      </c>
      <c r="AG43" s="203">
        <v>0</v>
      </c>
      <c r="AH43" s="203">
        <v>0</v>
      </c>
      <c r="AI43" s="203">
        <v>50.6</v>
      </c>
      <c r="AJ43" s="203">
        <v>0</v>
      </c>
      <c r="AK43" s="203">
        <v>2.04</v>
      </c>
      <c r="AL43" s="203">
        <v>0</v>
      </c>
      <c r="AM43" s="203">
        <v>0</v>
      </c>
      <c r="AN43" s="203">
        <v>0</v>
      </c>
      <c r="AO43" s="203">
        <v>92.15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1.48</v>
      </c>
      <c r="AE44" s="203">
        <v>0</v>
      </c>
      <c r="AF44" s="203">
        <v>0</v>
      </c>
      <c r="AG44" s="203">
        <v>0</v>
      </c>
      <c r="AH44" s="203">
        <v>0</v>
      </c>
      <c r="AI44" s="203">
        <v>50.6</v>
      </c>
      <c r="AJ44" s="203">
        <v>0</v>
      </c>
      <c r="AK44" s="203">
        <v>2.04</v>
      </c>
      <c r="AL44" s="203">
        <v>0</v>
      </c>
      <c r="AM44" s="203">
        <v>0</v>
      </c>
      <c r="AN44" s="203">
        <v>0</v>
      </c>
      <c r="AO44" s="203">
        <v>92.15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50.6</v>
      </c>
      <c r="AJ45" s="203">
        <v>0</v>
      </c>
      <c r="AK45" s="203">
        <v>2.04</v>
      </c>
      <c r="AL45" s="203">
        <v>0</v>
      </c>
      <c r="AM45" s="203">
        <v>0</v>
      </c>
      <c r="AN45" s="203">
        <v>0</v>
      </c>
      <c r="AO45" s="203">
        <v>92.15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50.6</v>
      </c>
      <c r="AJ46" s="203">
        <v>0</v>
      </c>
      <c r="AK46" s="203">
        <v>2.04</v>
      </c>
      <c r="AL46" s="203">
        <v>0</v>
      </c>
      <c r="AM46" s="203">
        <v>0</v>
      </c>
      <c r="AN46" s="203">
        <v>0</v>
      </c>
      <c r="AO46" s="203">
        <v>92.15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50.6</v>
      </c>
      <c r="AJ47" s="203">
        <v>0</v>
      </c>
      <c r="AK47" s="203">
        <v>2.04</v>
      </c>
      <c r="AL47" s="203">
        <v>0</v>
      </c>
      <c r="AM47" s="203">
        <v>0</v>
      </c>
      <c r="AN47" s="203">
        <v>0</v>
      </c>
      <c r="AO47" s="203">
        <v>92.15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50.6</v>
      </c>
      <c r="AJ48" s="203">
        <v>0</v>
      </c>
      <c r="AK48" s="203">
        <v>2.04</v>
      </c>
      <c r="AL48" s="203">
        <v>0</v>
      </c>
      <c r="AM48" s="203">
        <v>0</v>
      </c>
      <c r="AN48" s="203">
        <v>0</v>
      </c>
      <c r="AO48" s="203">
        <v>92.15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50.6</v>
      </c>
      <c r="AJ49" s="203">
        <v>0</v>
      </c>
      <c r="AK49" s="203">
        <v>2.04</v>
      </c>
      <c r="AL49" s="203">
        <v>0</v>
      </c>
      <c r="AM49" s="203">
        <v>0</v>
      </c>
      <c r="AN49" s="203">
        <v>0</v>
      </c>
      <c r="AO49" s="203">
        <v>92.15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50.6</v>
      </c>
      <c r="AJ50" s="203">
        <v>0</v>
      </c>
      <c r="AK50" s="203">
        <v>2.04</v>
      </c>
      <c r="AL50" s="203">
        <v>0</v>
      </c>
      <c r="AM50" s="203">
        <v>0</v>
      </c>
      <c r="AN50" s="203">
        <v>0</v>
      </c>
      <c r="AO50" s="203">
        <v>92.15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50.6</v>
      </c>
      <c r="AJ51" s="203">
        <v>0</v>
      </c>
      <c r="AK51" s="203">
        <v>2.04</v>
      </c>
      <c r="AL51" s="203">
        <v>0</v>
      </c>
      <c r="AM51" s="203">
        <v>0</v>
      </c>
      <c r="AN51" s="203">
        <v>0</v>
      </c>
      <c r="AO51" s="203">
        <v>90.21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50.6</v>
      </c>
      <c r="AJ52" s="203">
        <v>0</v>
      </c>
      <c r="AK52" s="203">
        <v>2.04</v>
      </c>
      <c r="AL52" s="203">
        <v>0</v>
      </c>
      <c r="AM52" s="203">
        <v>0</v>
      </c>
      <c r="AN52" s="203">
        <v>0</v>
      </c>
      <c r="AO52" s="203">
        <v>90.21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2.08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50.6</v>
      </c>
      <c r="AJ53" s="203">
        <v>0</v>
      </c>
      <c r="AK53" s="203">
        <v>2.04</v>
      </c>
      <c r="AL53" s="203">
        <v>0</v>
      </c>
      <c r="AM53" s="203">
        <v>0</v>
      </c>
      <c r="AN53" s="203">
        <v>0</v>
      </c>
      <c r="AO53" s="203">
        <v>90.21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2.08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50.6</v>
      </c>
      <c r="AJ54" s="203">
        <v>0</v>
      </c>
      <c r="AK54" s="203">
        <v>2.04</v>
      </c>
      <c r="AL54" s="203">
        <v>0</v>
      </c>
      <c r="AM54" s="203">
        <v>0</v>
      </c>
      <c r="AN54" s="203">
        <v>0</v>
      </c>
      <c r="AO54" s="203">
        <v>90.21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50.6</v>
      </c>
      <c r="AJ55" s="203">
        <v>0</v>
      </c>
      <c r="AK55" s="203">
        <v>2.04</v>
      </c>
      <c r="AL55" s="203">
        <v>0</v>
      </c>
      <c r="AM55" s="203">
        <v>0</v>
      </c>
      <c r="AN55" s="203">
        <v>0</v>
      </c>
      <c r="AO55" s="203">
        <v>90.21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2.08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50.6</v>
      </c>
      <c r="AJ56" s="203">
        <v>0</v>
      </c>
      <c r="AK56" s="203">
        <v>2.04</v>
      </c>
      <c r="AL56" s="203">
        <v>0</v>
      </c>
      <c r="AM56" s="203">
        <v>0</v>
      </c>
      <c r="AN56" s="203">
        <v>0</v>
      </c>
      <c r="AO56" s="203">
        <v>90.21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2.08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50.6</v>
      </c>
      <c r="AJ57" s="203">
        <v>0</v>
      </c>
      <c r="AK57" s="203">
        <v>2.04</v>
      </c>
      <c r="AL57" s="203">
        <v>0</v>
      </c>
      <c r="AM57" s="203">
        <v>0</v>
      </c>
      <c r="AN57" s="203">
        <v>0</v>
      </c>
      <c r="AO57" s="203">
        <v>90.21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2.08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50.6</v>
      </c>
      <c r="AJ58" s="203">
        <v>0</v>
      </c>
      <c r="AK58" s="203">
        <v>2.04</v>
      </c>
      <c r="AL58" s="203">
        <v>0</v>
      </c>
      <c r="AM58" s="203">
        <v>0</v>
      </c>
      <c r="AN58" s="203">
        <v>0</v>
      </c>
      <c r="AO58" s="203">
        <v>90.21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2.08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50.6</v>
      </c>
      <c r="AJ59" s="203">
        <v>0</v>
      </c>
      <c r="AK59" s="203">
        <v>2.04</v>
      </c>
      <c r="AL59" s="203">
        <v>0</v>
      </c>
      <c r="AM59" s="203">
        <v>0</v>
      </c>
      <c r="AN59" s="203">
        <v>0</v>
      </c>
      <c r="AO59" s="203">
        <v>90.21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2.08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50.6</v>
      </c>
      <c r="AJ60" s="203">
        <v>0</v>
      </c>
      <c r="AK60" s="203">
        <v>2.04</v>
      </c>
      <c r="AL60" s="203">
        <v>0</v>
      </c>
      <c r="AM60" s="203">
        <v>0</v>
      </c>
      <c r="AN60" s="203">
        <v>0</v>
      </c>
      <c r="AO60" s="203">
        <v>90.21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2.08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50.94</v>
      </c>
      <c r="AJ61" s="203">
        <v>0</v>
      </c>
      <c r="AK61" s="203">
        <v>2.04</v>
      </c>
      <c r="AL61" s="203">
        <v>0</v>
      </c>
      <c r="AM61" s="203">
        <v>0</v>
      </c>
      <c r="AN61" s="203">
        <v>0</v>
      </c>
      <c r="AO61" s="203">
        <v>90.21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2.08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50.6</v>
      </c>
      <c r="AJ62" s="203">
        <v>0</v>
      </c>
      <c r="AK62" s="203">
        <v>2.04</v>
      </c>
      <c r="AL62" s="203">
        <v>0</v>
      </c>
      <c r="AM62" s="203">
        <v>0</v>
      </c>
      <c r="AN62" s="203">
        <v>0</v>
      </c>
      <c r="AO62" s="203">
        <v>90.21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2.08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50.6</v>
      </c>
      <c r="AJ63" s="203">
        <v>0</v>
      </c>
      <c r="AK63" s="203">
        <v>2.04</v>
      </c>
      <c r="AL63" s="203">
        <v>0</v>
      </c>
      <c r="AM63" s="203">
        <v>0</v>
      </c>
      <c r="AN63" s="203">
        <v>0</v>
      </c>
      <c r="AO63" s="203">
        <v>90.21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2.08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50.6</v>
      </c>
      <c r="AJ64" s="203">
        <v>0</v>
      </c>
      <c r="AK64" s="203">
        <v>2.04</v>
      </c>
      <c r="AL64" s="203">
        <v>0</v>
      </c>
      <c r="AM64" s="203">
        <v>0</v>
      </c>
      <c r="AN64" s="203">
        <v>0</v>
      </c>
      <c r="AO64" s="203">
        <v>90.21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2.08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50.6</v>
      </c>
      <c r="AJ65" s="203">
        <v>0</v>
      </c>
      <c r="AK65" s="203">
        <v>2.04</v>
      </c>
      <c r="AL65" s="203">
        <v>0</v>
      </c>
      <c r="AM65" s="203">
        <v>0</v>
      </c>
      <c r="AN65" s="203">
        <v>0</v>
      </c>
      <c r="AO65" s="203">
        <v>90.21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2.08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50.6</v>
      </c>
      <c r="AJ66" s="203">
        <v>0</v>
      </c>
      <c r="AK66" s="203">
        <v>2.04</v>
      </c>
      <c r="AL66" s="203">
        <v>0</v>
      </c>
      <c r="AM66" s="203">
        <v>0</v>
      </c>
      <c r="AN66" s="203">
        <v>0</v>
      </c>
      <c r="AO66" s="203">
        <v>90.21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2.08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50.94</v>
      </c>
      <c r="AJ67" s="203">
        <v>0</v>
      </c>
      <c r="AK67" s="203">
        <v>2.04</v>
      </c>
      <c r="AL67" s="203">
        <v>0</v>
      </c>
      <c r="AM67" s="203">
        <v>0</v>
      </c>
      <c r="AN67" s="203">
        <v>0</v>
      </c>
      <c r="AO67" s="203">
        <v>90.21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2.08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50.6</v>
      </c>
      <c r="AJ68" s="203">
        <v>0</v>
      </c>
      <c r="AK68" s="203">
        <v>2.04</v>
      </c>
      <c r="AL68" s="203">
        <v>0</v>
      </c>
      <c r="AM68" s="203">
        <v>0</v>
      </c>
      <c r="AN68" s="203">
        <v>0</v>
      </c>
      <c r="AO68" s="203">
        <v>90.21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2.08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50.6</v>
      </c>
      <c r="AJ69" s="203">
        <v>0</v>
      </c>
      <c r="AK69" s="203">
        <v>2.04</v>
      </c>
      <c r="AL69" s="203">
        <v>0</v>
      </c>
      <c r="AM69" s="203">
        <v>0</v>
      </c>
      <c r="AN69" s="203">
        <v>0</v>
      </c>
      <c r="AO69" s="203">
        <v>90.21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2.08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50.6</v>
      </c>
      <c r="AJ70" s="203">
        <v>0</v>
      </c>
      <c r="AK70" s="203">
        <v>2.04</v>
      </c>
      <c r="AL70" s="203">
        <v>0</v>
      </c>
      <c r="AM70" s="203">
        <v>0</v>
      </c>
      <c r="AN70" s="203">
        <v>0</v>
      </c>
      <c r="AO70" s="203">
        <v>90.21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2.08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50.6</v>
      </c>
      <c r="AJ71" s="203">
        <v>0</v>
      </c>
      <c r="AK71" s="203">
        <v>2.04</v>
      </c>
      <c r="AL71" s="203">
        <v>0</v>
      </c>
      <c r="AM71" s="203">
        <v>0</v>
      </c>
      <c r="AN71" s="203">
        <v>0</v>
      </c>
      <c r="AO71" s="203">
        <v>90.21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2.08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50.6</v>
      </c>
      <c r="AJ72" s="203">
        <v>0</v>
      </c>
      <c r="AK72" s="203">
        <v>2.04</v>
      </c>
      <c r="AL72" s="203">
        <v>0</v>
      </c>
      <c r="AM72" s="203">
        <v>0</v>
      </c>
      <c r="AN72" s="203">
        <v>0</v>
      </c>
      <c r="AO72" s="203">
        <v>90.21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2.08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50.94</v>
      </c>
      <c r="AJ73" s="203">
        <v>0</v>
      </c>
      <c r="AK73" s="203">
        <v>2.04</v>
      </c>
      <c r="AL73" s="203">
        <v>0</v>
      </c>
      <c r="AM73" s="203">
        <v>0</v>
      </c>
      <c r="AN73" s="203">
        <v>0</v>
      </c>
      <c r="AO73" s="203">
        <v>90.21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2.08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50.6</v>
      </c>
      <c r="AJ74" s="203">
        <v>0</v>
      </c>
      <c r="AK74" s="203">
        <v>2.04</v>
      </c>
      <c r="AL74" s="203">
        <v>0</v>
      </c>
      <c r="AM74" s="203">
        <v>0</v>
      </c>
      <c r="AN74" s="203">
        <v>0</v>
      </c>
      <c r="AO74" s="203">
        <v>90.21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2.08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50.6</v>
      </c>
      <c r="AJ75" s="203">
        <v>0</v>
      </c>
      <c r="AK75" s="203">
        <v>2.04</v>
      </c>
      <c r="AL75" s="203">
        <v>0</v>
      </c>
      <c r="AM75" s="203">
        <v>0</v>
      </c>
      <c r="AN75" s="203">
        <v>0</v>
      </c>
      <c r="AO75" s="203">
        <v>92.15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2.08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50.6</v>
      </c>
      <c r="AJ76" s="203">
        <v>0</v>
      </c>
      <c r="AK76" s="203">
        <v>2.04</v>
      </c>
      <c r="AL76" s="203">
        <v>0</v>
      </c>
      <c r="AM76" s="203">
        <v>0</v>
      </c>
      <c r="AN76" s="203">
        <v>0</v>
      </c>
      <c r="AO76" s="203">
        <v>92.15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2.08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50.6</v>
      </c>
      <c r="AJ77" s="203">
        <v>0</v>
      </c>
      <c r="AK77" s="203">
        <v>2.04</v>
      </c>
      <c r="AL77" s="203">
        <v>0</v>
      </c>
      <c r="AM77" s="203">
        <v>0</v>
      </c>
      <c r="AN77" s="203">
        <v>0</v>
      </c>
      <c r="AO77" s="203">
        <v>92.15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2.08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50.6</v>
      </c>
      <c r="AJ78" s="203">
        <v>0</v>
      </c>
      <c r="AK78" s="203">
        <v>2.04</v>
      </c>
      <c r="AL78" s="203">
        <v>0</v>
      </c>
      <c r="AM78" s="203">
        <v>0</v>
      </c>
      <c r="AN78" s="203">
        <v>0</v>
      </c>
      <c r="AO78" s="203">
        <v>92.15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2.08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50.6</v>
      </c>
      <c r="AJ79" s="203">
        <v>0</v>
      </c>
      <c r="AK79" s="203">
        <v>2.04</v>
      </c>
      <c r="AL79" s="203">
        <v>0</v>
      </c>
      <c r="AM79" s="203">
        <v>0</v>
      </c>
      <c r="AN79" s="203">
        <v>0</v>
      </c>
      <c r="AO79" s="203">
        <v>92.15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2.08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50.6</v>
      </c>
      <c r="AJ80" s="203">
        <v>0</v>
      </c>
      <c r="AK80" s="203">
        <v>2.04</v>
      </c>
      <c r="AL80" s="203">
        <v>0</v>
      </c>
      <c r="AM80" s="203">
        <v>0</v>
      </c>
      <c r="AN80" s="203">
        <v>0</v>
      </c>
      <c r="AO80" s="203">
        <v>92.15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2.08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50.6</v>
      </c>
      <c r="AJ81" s="203">
        <v>0</v>
      </c>
      <c r="AK81" s="203">
        <v>2.04</v>
      </c>
      <c r="AL81" s="203">
        <v>0</v>
      </c>
      <c r="AM81" s="203">
        <v>0</v>
      </c>
      <c r="AN81" s="203">
        <v>0</v>
      </c>
      <c r="AO81" s="203">
        <v>92.15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2.08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50.6</v>
      </c>
      <c r="AJ82" s="203">
        <v>0</v>
      </c>
      <c r="AK82" s="203">
        <v>2.04</v>
      </c>
      <c r="AL82" s="203">
        <v>0</v>
      </c>
      <c r="AM82" s="203">
        <v>0</v>
      </c>
      <c r="AN82" s="203">
        <v>0</v>
      </c>
      <c r="AO82" s="203">
        <v>92.15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2.08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50.6</v>
      </c>
      <c r="AJ83" s="203">
        <v>0</v>
      </c>
      <c r="AK83" s="203">
        <v>2.04</v>
      </c>
      <c r="AL83" s="203">
        <v>0</v>
      </c>
      <c r="AM83" s="203">
        <v>0</v>
      </c>
      <c r="AN83" s="203">
        <v>0</v>
      </c>
      <c r="AO83" s="203">
        <v>92.15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2.08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50.6</v>
      </c>
      <c r="AJ84" s="203">
        <v>0</v>
      </c>
      <c r="AK84" s="203">
        <v>2.04</v>
      </c>
      <c r="AL84" s="203">
        <v>0</v>
      </c>
      <c r="AM84" s="203">
        <v>0</v>
      </c>
      <c r="AN84" s="203">
        <v>0</v>
      </c>
      <c r="AO84" s="203">
        <v>92.15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2.08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50.6</v>
      </c>
      <c r="AJ85" s="203">
        <v>0</v>
      </c>
      <c r="AK85" s="203">
        <v>2.04</v>
      </c>
      <c r="AL85" s="203">
        <v>0</v>
      </c>
      <c r="AM85" s="203">
        <v>0</v>
      </c>
      <c r="AN85" s="203">
        <v>0</v>
      </c>
      <c r="AO85" s="203">
        <v>92.15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2.08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50.6</v>
      </c>
      <c r="AJ86" s="203">
        <v>0</v>
      </c>
      <c r="AK86" s="203">
        <v>2.04</v>
      </c>
      <c r="AL86" s="203">
        <v>0</v>
      </c>
      <c r="AM86" s="203">
        <v>0</v>
      </c>
      <c r="AN86" s="203">
        <v>0</v>
      </c>
      <c r="AO86" s="203">
        <v>92.15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2.08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50.6</v>
      </c>
      <c r="AJ87" s="203">
        <v>0</v>
      </c>
      <c r="AK87" s="203">
        <v>2.95</v>
      </c>
      <c r="AL87" s="203">
        <v>0</v>
      </c>
      <c r="AM87" s="203">
        <v>0</v>
      </c>
      <c r="AN87" s="203">
        <v>0</v>
      </c>
      <c r="AO87" s="203">
        <v>92.15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2.08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50.6</v>
      </c>
      <c r="AJ88" s="203">
        <v>0</v>
      </c>
      <c r="AK88" s="203">
        <v>2.95</v>
      </c>
      <c r="AL88" s="203">
        <v>0</v>
      </c>
      <c r="AM88" s="203">
        <v>0</v>
      </c>
      <c r="AN88" s="203">
        <v>0</v>
      </c>
      <c r="AO88" s="203">
        <v>92.15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2.08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50.6</v>
      </c>
      <c r="AJ89" s="203">
        <v>0</v>
      </c>
      <c r="AK89" s="203">
        <v>2.95</v>
      </c>
      <c r="AL89" s="203">
        <v>0</v>
      </c>
      <c r="AM89" s="203">
        <v>0</v>
      </c>
      <c r="AN89" s="203">
        <v>0</v>
      </c>
      <c r="AO89" s="203">
        <v>92.15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2.08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50.6</v>
      </c>
      <c r="AJ90" s="203">
        <v>0</v>
      </c>
      <c r="AK90" s="203">
        <v>2.95</v>
      </c>
      <c r="AL90" s="203">
        <v>0</v>
      </c>
      <c r="AM90" s="203">
        <v>0</v>
      </c>
      <c r="AN90" s="203">
        <v>0</v>
      </c>
      <c r="AO90" s="203">
        <v>92.15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2.08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50.6</v>
      </c>
      <c r="AJ91" s="203">
        <v>0</v>
      </c>
      <c r="AK91" s="203">
        <v>2.77</v>
      </c>
      <c r="AL91" s="203">
        <v>0</v>
      </c>
      <c r="AM91" s="203">
        <v>0</v>
      </c>
      <c r="AN91" s="203">
        <v>0</v>
      </c>
      <c r="AO91" s="203">
        <v>92.15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2.08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50.6</v>
      </c>
      <c r="AJ92" s="203">
        <v>0</v>
      </c>
      <c r="AK92" s="203">
        <v>2.77</v>
      </c>
      <c r="AL92" s="203">
        <v>0</v>
      </c>
      <c r="AM92" s="203">
        <v>0</v>
      </c>
      <c r="AN92" s="203">
        <v>0</v>
      </c>
      <c r="AO92" s="203">
        <v>92.15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2.08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50.6</v>
      </c>
      <c r="AJ93" s="203">
        <v>0</v>
      </c>
      <c r="AK93" s="203">
        <v>2.77</v>
      </c>
      <c r="AL93" s="203">
        <v>0</v>
      </c>
      <c r="AM93" s="203">
        <v>0</v>
      </c>
      <c r="AN93" s="203">
        <v>0</v>
      </c>
      <c r="AO93" s="203">
        <v>92.15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2.08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50.6</v>
      </c>
      <c r="AJ94" s="203">
        <v>0</v>
      </c>
      <c r="AK94" s="203">
        <v>2.77</v>
      </c>
      <c r="AL94" s="203">
        <v>0</v>
      </c>
      <c r="AM94" s="203">
        <v>0</v>
      </c>
      <c r="AN94" s="203">
        <v>0</v>
      </c>
      <c r="AO94" s="203">
        <v>92.15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2.08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50.6</v>
      </c>
      <c r="AJ95" s="203">
        <v>0</v>
      </c>
      <c r="AK95" s="203">
        <v>2.67</v>
      </c>
      <c r="AL95" s="203">
        <v>0</v>
      </c>
      <c r="AM95" s="203">
        <v>0</v>
      </c>
      <c r="AN95" s="203">
        <v>0</v>
      </c>
      <c r="AO95" s="203">
        <v>92.15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2.08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50.6</v>
      </c>
      <c r="AJ96" s="203">
        <v>0</v>
      </c>
      <c r="AK96" s="203">
        <v>2.67</v>
      </c>
      <c r="AL96" s="203">
        <v>0</v>
      </c>
      <c r="AM96" s="203">
        <v>0</v>
      </c>
      <c r="AN96" s="203">
        <v>0</v>
      </c>
      <c r="AO96" s="203">
        <v>92.15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2.08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50.6</v>
      </c>
      <c r="AJ97" s="203">
        <v>0</v>
      </c>
      <c r="AK97" s="203">
        <v>2.67</v>
      </c>
      <c r="AL97" s="203">
        <v>0</v>
      </c>
      <c r="AM97" s="203">
        <v>0</v>
      </c>
      <c r="AN97" s="203">
        <v>0</v>
      </c>
      <c r="AO97" s="203">
        <v>92.15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2.08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50.6</v>
      </c>
      <c r="AJ98" s="203">
        <v>0</v>
      </c>
      <c r="AK98" s="203">
        <v>2.67</v>
      </c>
      <c r="AL98" s="203">
        <v>0</v>
      </c>
      <c r="AM98" s="203">
        <v>0</v>
      </c>
      <c r="AN98" s="203">
        <v>0</v>
      </c>
      <c r="AO98" s="203">
        <v>92.15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4.8220000000000075E-2</v>
      </c>
      <c r="AD99">
        <f t="shared" si="0"/>
        <v>1.48E-3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1.2114700000000005</v>
      </c>
      <c r="AJ99">
        <f t="shared" si="0"/>
        <v>0</v>
      </c>
      <c r="AK99">
        <f t="shared" si="0"/>
        <v>5.2962499999999982E-2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2.1999599999999986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13.05</v>
      </c>
      <c r="D3" s="203">
        <v>0</v>
      </c>
      <c r="E3" s="203">
        <v>0</v>
      </c>
      <c r="F3" s="203">
        <v>16.32</v>
      </c>
      <c r="G3" s="203">
        <v>5</v>
      </c>
      <c r="H3" s="203">
        <v>0</v>
      </c>
      <c r="I3" s="203">
        <v>17.82</v>
      </c>
      <c r="J3" s="203">
        <v>0.67</v>
      </c>
      <c r="K3" s="203">
        <v>0.09</v>
      </c>
      <c r="L3" s="203">
        <v>10.93</v>
      </c>
      <c r="M3" s="203">
        <v>0.43</v>
      </c>
      <c r="N3" s="203">
        <v>1.1000000000000001</v>
      </c>
      <c r="O3" s="203">
        <v>0</v>
      </c>
      <c r="P3" s="203">
        <v>1.17</v>
      </c>
      <c r="Q3" s="203">
        <v>0.2</v>
      </c>
      <c r="R3" s="203">
        <v>0.4</v>
      </c>
      <c r="S3" s="203">
        <v>0.25</v>
      </c>
      <c r="T3" s="203">
        <v>0</v>
      </c>
      <c r="U3" s="203">
        <v>1.58</v>
      </c>
      <c r="V3" s="203">
        <v>0.19</v>
      </c>
      <c r="W3" s="203">
        <v>0.33</v>
      </c>
      <c r="X3" s="203">
        <v>1.38</v>
      </c>
      <c r="Y3" s="203">
        <v>0</v>
      </c>
      <c r="Z3" s="203">
        <v>2.1</v>
      </c>
      <c r="AA3" s="203">
        <v>0.63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32</v>
      </c>
      <c r="AJ3" s="203">
        <v>0</v>
      </c>
      <c r="AK3" s="203">
        <v>0.87</v>
      </c>
      <c r="AL3" s="203">
        <v>0</v>
      </c>
      <c r="AM3" s="203">
        <v>0</v>
      </c>
      <c r="AN3" s="203">
        <v>0</v>
      </c>
      <c r="AO3" s="203">
        <v>206.63</v>
      </c>
      <c r="AP3" s="203">
        <v>0</v>
      </c>
    </row>
    <row r="4" spans="1:42">
      <c r="A4" t="s">
        <v>46</v>
      </c>
      <c r="B4" s="203">
        <v>0</v>
      </c>
      <c r="C4" s="203">
        <v>13.05</v>
      </c>
      <c r="D4" s="203">
        <v>0</v>
      </c>
      <c r="E4" s="203">
        <v>0</v>
      </c>
      <c r="F4" s="203">
        <v>16.32</v>
      </c>
      <c r="G4" s="203">
        <v>5</v>
      </c>
      <c r="H4" s="203">
        <v>0</v>
      </c>
      <c r="I4" s="203">
        <v>17.82</v>
      </c>
      <c r="J4" s="203">
        <v>0.67</v>
      </c>
      <c r="K4" s="203">
        <v>0.09</v>
      </c>
      <c r="L4" s="203">
        <v>10.93</v>
      </c>
      <c r="M4" s="203">
        <v>0.43</v>
      </c>
      <c r="N4" s="203">
        <v>1.1000000000000001</v>
      </c>
      <c r="O4" s="203">
        <v>0</v>
      </c>
      <c r="P4" s="203">
        <v>1.17</v>
      </c>
      <c r="Q4" s="203">
        <v>0.2</v>
      </c>
      <c r="R4" s="203">
        <v>0.4</v>
      </c>
      <c r="S4" s="203">
        <v>0.25</v>
      </c>
      <c r="T4" s="203">
        <v>0</v>
      </c>
      <c r="U4" s="203">
        <v>1.58</v>
      </c>
      <c r="V4" s="203">
        <v>0.19</v>
      </c>
      <c r="W4" s="203">
        <v>0.33</v>
      </c>
      <c r="X4" s="203">
        <v>1.38</v>
      </c>
      <c r="Y4" s="203">
        <v>0</v>
      </c>
      <c r="Z4" s="203">
        <v>2.1</v>
      </c>
      <c r="AA4" s="203">
        <v>0.63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32</v>
      </c>
      <c r="AJ4" s="203">
        <v>0</v>
      </c>
      <c r="AK4" s="203">
        <v>0.87</v>
      </c>
      <c r="AL4" s="203">
        <v>0</v>
      </c>
      <c r="AM4" s="203">
        <v>0</v>
      </c>
      <c r="AN4" s="203">
        <v>0</v>
      </c>
      <c r="AO4" s="203">
        <v>206.63</v>
      </c>
      <c r="AP4" s="203">
        <v>0</v>
      </c>
    </row>
    <row r="5" spans="1:42">
      <c r="A5" t="s">
        <v>47</v>
      </c>
      <c r="B5" s="203">
        <v>0</v>
      </c>
      <c r="C5" s="203">
        <v>13.05</v>
      </c>
      <c r="D5" s="203">
        <v>0</v>
      </c>
      <c r="E5" s="203">
        <v>0</v>
      </c>
      <c r="F5" s="203">
        <v>16.32</v>
      </c>
      <c r="G5" s="203">
        <v>5</v>
      </c>
      <c r="H5" s="203">
        <v>0</v>
      </c>
      <c r="I5" s="203">
        <v>17.82</v>
      </c>
      <c r="J5" s="203">
        <v>0.67</v>
      </c>
      <c r="K5" s="203">
        <v>0.09</v>
      </c>
      <c r="L5" s="203">
        <v>24.61</v>
      </c>
      <c r="M5" s="203">
        <v>0.43</v>
      </c>
      <c r="N5" s="203">
        <v>1.1000000000000001</v>
      </c>
      <c r="O5" s="203">
        <v>0</v>
      </c>
      <c r="P5" s="203">
        <v>1.17</v>
      </c>
      <c r="Q5" s="203">
        <v>0.2</v>
      </c>
      <c r="R5" s="203">
        <v>0.4</v>
      </c>
      <c r="S5" s="203">
        <v>0.25</v>
      </c>
      <c r="T5" s="203">
        <v>0</v>
      </c>
      <c r="U5" s="203">
        <v>1.58</v>
      </c>
      <c r="V5" s="203">
        <v>0.19</v>
      </c>
      <c r="W5" s="203">
        <v>0.33</v>
      </c>
      <c r="X5" s="203">
        <v>1.38</v>
      </c>
      <c r="Y5" s="203">
        <v>0</v>
      </c>
      <c r="Z5" s="203">
        <v>2.1</v>
      </c>
      <c r="AA5" s="203">
        <v>0.63</v>
      </c>
      <c r="AB5" s="203">
        <v>0</v>
      </c>
      <c r="AC5" s="203">
        <v>12.92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32</v>
      </c>
      <c r="AJ5" s="203">
        <v>0</v>
      </c>
      <c r="AK5" s="203">
        <v>0.87</v>
      </c>
      <c r="AL5" s="203">
        <v>0</v>
      </c>
      <c r="AM5" s="203">
        <v>0</v>
      </c>
      <c r="AN5" s="203">
        <v>0</v>
      </c>
      <c r="AO5" s="203">
        <v>206.63</v>
      </c>
      <c r="AP5" s="203">
        <v>0</v>
      </c>
    </row>
    <row r="6" spans="1:42">
      <c r="A6" t="s">
        <v>48</v>
      </c>
      <c r="B6" s="203">
        <v>0</v>
      </c>
      <c r="C6" s="203">
        <v>13.05</v>
      </c>
      <c r="D6" s="203">
        <v>0</v>
      </c>
      <c r="E6" s="203">
        <v>0</v>
      </c>
      <c r="F6" s="203">
        <v>16.32</v>
      </c>
      <c r="G6" s="203">
        <v>5</v>
      </c>
      <c r="H6" s="203">
        <v>0</v>
      </c>
      <c r="I6" s="203">
        <v>17.82</v>
      </c>
      <c r="J6" s="203">
        <v>0.67</v>
      </c>
      <c r="K6" s="203">
        <v>0.09</v>
      </c>
      <c r="L6" s="203">
        <v>24.61</v>
      </c>
      <c r="M6" s="203">
        <v>0.43</v>
      </c>
      <c r="N6" s="203">
        <v>1.1000000000000001</v>
      </c>
      <c r="O6" s="203">
        <v>0</v>
      </c>
      <c r="P6" s="203">
        <v>1.17</v>
      </c>
      <c r="Q6" s="203">
        <v>0.2</v>
      </c>
      <c r="R6" s="203">
        <v>0.4</v>
      </c>
      <c r="S6" s="203">
        <v>0.25</v>
      </c>
      <c r="T6" s="203">
        <v>0</v>
      </c>
      <c r="U6" s="203">
        <v>1.58</v>
      </c>
      <c r="V6" s="203">
        <v>0.19</v>
      </c>
      <c r="W6" s="203">
        <v>0.33</v>
      </c>
      <c r="X6" s="203">
        <v>1.38</v>
      </c>
      <c r="Y6" s="203">
        <v>0</v>
      </c>
      <c r="Z6" s="203">
        <v>2.1</v>
      </c>
      <c r="AA6" s="203">
        <v>0.63</v>
      </c>
      <c r="AB6" s="203">
        <v>0</v>
      </c>
      <c r="AC6" s="203">
        <v>12.92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32</v>
      </c>
      <c r="AJ6" s="203">
        <v>0</v>
      </c>
      <c r="AK6" s="203">
        <v>0.87</v>
      </c>
      <c r="AL6" s="203">
        <v>0</v>
      </c>
      <c r="AM6" s="203">
        <v>0</v>
      </c>
      <c r="AN6" s="203">
        <v>0</v>
      </c>
      <c r="AO6" s="203">
        <v>206.63</v>
      </c>
      <c r="AP6" s="203">
        <v>0</v>
      </c>
    </row>
    <row r="7" spans="1:42">
      <c r="A7" t="s">
        <v>49</v>
      </c>
      <c r="B7" s="203">
        <v>0</v>
      </c>
      <c r="C7" s="203">
        <v>13.05</v>
      </c>
      <c r="D7" s="203">
        <v>0</v>
      </c>
      <c r="E7" s="203">
        <v>0</v>
      </c>
      <c r="F7" s="203">
        <v>16.32</v>
      </c>
      <c r="G7" s="203">
        <v>5</v>
      </c>
      <c r="H7" s="203">
        <v>0</v>
      </c>
      <c r="I7" s="203">
        <v>17.82</v>
      </c>
      <c r="J7" s="203">
        <v>0.67</v>
      </c>
      <c r="K7" s="203">
        <v>0.09</v>
      </c>
      <c r="L7" s="203">
        <v>24.61</v>
      </c>
      <c r="M7" s="203">
        <v>0.43</v>
      </c>
      <c r="N7" s="203">
        <v>1.1000000000000001</v>
      </c>
      <c r="O7" s="203">
        <v>0</v>
      </c>
      <c r="P7" s="203">
        <v>1.17</v>
      </c>
      <c r="Q7" s="203">
        <v>0.2</v>
      </c>
      <c r="R7" s="203">
        <v>0.4</v>
      </c>
      <c r="S7" s="203">
        <v>0.25</v>
      </c>
      <c r="T7" s="203">
        <v>0</v>
      </c>
      <c r="U7" s="203">
        <v>1.58</v>
      </c>
      <c r="V7" s="203">
        <v>0.19</v>
      </c>
      <c r="W7" s="203">
        <v>0.33</v>
      </c>
      <c r="X7" s="203">
        <v>1.38</v>
      </c>
      <c r="Y7" s="203">
        <v>0</v>
      </c>
      <c r="Z7" s="203">
        <v>2.1</v>
      </c>
      <c r="AA7" s="203">
        <v>0.63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32</v>
      </c>
      <c r="AJ7" s="203">
        <v>0</v>
      </c>
      <c r="AK7" s="203">
        <v>0.87</v>
      </c>
      <c r="AL7" s="203">
        <v>0</v>
      </c>
      <c r="AM7" s="203">
        <v>0</v>
      </c>
      <c r="AN7" s="203">
        <v>0</v>
      </c>
      <c r="AO7" s="203">
        <v>206.63</v>
      </c>
      <c r="AP7" s="203">
        <v>0</v>
      </c>
    </row>
    <row r="8" spans="1:42">
      <c r="A8" t="s">
        <v>50</v>
      </c>
      <c r="B8" s="203">
        <v>0</v>
      </c>
      <c r="C8" s="203">
        <v>13.05</v>
      </c>
      <c r="D8" s="203">
        <v>0</v>
      </c>
      <c r="E8" s="203">
        <v>0</v>
      </c>
      <c r="F8" s="203">
        <v>16.32</v>
      </c>
      <c r="G8" s="203">
        <v>5</v>
      </c>
      <c r="H8" s="203">
        <v>0</v>
      </c>
      <c r="I8" s="203">
        <v>17.82</v>
      </c>
      <c r="J8" s="203">
        <v>0.67</v>
      </c>
      <c r="K8" s="203">
        <v>0.09</v>
      </c>
      <c r="L8" s="203">
        <v>24.61</v>
      </c>
      <c r="M8" s="203">
        <v>0.43</v>
      </c>
      <c r="N8" s="203">
        <v>1.1000000000000001</v>
      </c>
      <c r="O8" s="203">
        <v>0</v>
      </c>
      <c r="P8" s="203">
        <v>1.17</v>
      </c>
      <c r="Q8" s="203">
        <v>0.2</v>
      </c>
      <c r="R8" s="203">
        <v>0.4</v>
      </c>
      <c r="S8" s="203">
        <v>0.25</v>
      </c>
      <c r="T8" s="203">
        <v>0</v>
      </c>
      <c r="U8" s="203">
        <v>1.58</v>
      </c>
      <c r="V8" s="203">
        <v>0.19</v>
      </c>
      <c r="W8" s="203">
        <v>0.33</v>
      </c>
      <c r="X8" s="203">
        <v>1.38</v>
      </c>
      <c r="Y8" s="203">
        <v>0</v>
      </c>
      <c r="Z8" s="203">
        <v>2.1</v>
      </c>
      <c r="AA8" s="203">
        <v>0.63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32</v>
      </c>
      <c r="AJ8" s="203">
        <v>0</v>
      </c>
      <c r="AK8" s="203">
        <v>0.87</v>
      </c>
      <c r="AL8" s="203">
        <v>0</v>
      </c>
      <c r="AM8" s="203">
        <v>0</v>
      </c>
      <c r="AN8" s="203">
        <v>0</v>
      </c>
      <c r="AO8" s="203">
        <v>206.63</v>
      </c>
      <c r="AP8" s="203">
        <v>0</v>
      </c>
    </row>
    <row r="9" spans="1:42">
      <c r="A9" t="s">
        <v>51</v>
      </c>
      <c r="B9" s="203">
        <v>0</v>
      </c>
      <c r="C9" s="203">
        <v>13.05</v>
      </c>
      <c r="D9" s="203">
        <v>0</v>
      </c>
      <c r="E9" s="203">
        <v>0</v>
      </c>
      <c r="F9" s="203">
        <v>16.32</v>
      </c>
      <c r="G9" s="203">
        <v>5</v>
      </c>
      <c r="H9" s="203">
        <v>0</v>
      </c>
      <c r="I9" s="203">
        <v>17.82</v>
      </c>
      <c r="J9" s="203">
        <v>0.67</v>
      </c>
      <c r="K9" s="203">
        <v>0.09</v>
      </c>
      <c r="L9" s="203">
        <v>24.61</v>
      </c>
      <c r="M9" s="203">
        <v>0.43</v>
      </c>
      <c r="N9" s="203">
        <v>1.1000000000000001</v>
      </c>
      <c r="O9" s="203">
        <v>0</v>
      </c>
      <c r="P9" s="203">
        <v>1.17</v>
      </c>
      <c r="Q9" s="203">
        <v>0.2</v>
      </c>
      <c r="R9" s="203">
        <v>0.4</v>
      </c>
      <c r="S9" s="203">
        <v>0.25</v>
      </c>
      <c r="T9" s="203">
        <v>0</v>
      </c>
      <c r="U9" s="203">
        <v>1.58</v>
      </c>
      <c r="V9" s="203">
        <v>0.19</v>
      </c>
      <c r="W9" s="203">
        <v>0.33</v>
      </c>
      <c r="X9" s="203">
        <v>1.38</v>
      </c>
      <c r="Y9" s="203">
        <v>0</v>
      </c>
      <c r="Z9" s="203">
        <v>2.1</v>
      </c>
      <c r="AA9" s="203">
        <v>0.63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32</v>
      </c>
      <c r="AJ9" s="203">
        <v>0</v>
      </c>
      <c r="AK9" s="203">
        <v>0.87</v>
      </c>
      <c r="AL9" s="203">
        <v>0</v>
      </c>
      <c r="AM9" s="203">
        <v>0</v>
      </c>
      <c r="AN9" s="203">
        <v>0</v>
      </c>
      <c r="AO9" s="203">
        <v>206.63</v>
      </c>
      <c r="AP9" s="203">
        <v>0</v>
      </c>
    </row>
    <row r="10" spans="1:42">
      <c r="A10" t="s">
        <v>52</v>
      </c>
      <c r="B10" s="203">
        <v>0</v>
      </c>
      <c r="C10" s="203">
        <v>13.05</v>
      </c>
      <c r="D10" s="203">
        <v>0</v>
      </c>
      <c r="E10" s="203">
        <v>0</v>
      </c>
      <c r="F10" s="203">
        <v>16.32</v>
      </c>
      <c r="G10" s="203">
        <v>5</v>
      </c>
      <c r="H10" s="203">
        <v>0</v>
      </c>
      <c r="I10" s="203">
        <v>17.82</v>
      </c>
      <c r="J10" s="203">
        <v>0.67</v>
      </c>
      <c r="K10" s="203">
        <v>0.09</v>
      </c>
      <c r="L10" s="203">
        <v>24.61</v>
      </c>
      <c r="M10" s="203">
        <v>0.43</v>
      </c>
      <c r="N10" s="203">
        <v>1.1000000000000001</v>
      </c>
      <c r="O10" s="203">
        <v>0</v>
      </c>
      <c r="P10" s="203">
        <v>1.17</v>
      </c>
      <c r="Q10" s="203">
        <v>0.2</v>
      </c>
      <c r="R10" s="203">
        <v>0.4</v>
      </c>
      <c r="S10" s="203">
        <v>0.25</v>
      </c>
      <c r="T10" s="203">
        <v>0</v>
      </c>
      <c r="U10" s="203">
        <v>1.58</v>
      </c>
      <c r="V10" s="203">
        <v>0.19</v>
      </c>
      <c r="W10" s="203">
        <v>0.33</v>
      </c>
      <c r="X10" s="203">
        <v>1.38</v>
      </c>
      <c r="Y10" s="203">
        <v>0</v>
      </c>
      <c r="Z10" s="203">
        <v>2.1</v>
      </c>
      <c r="AA10" s="203">
        <v>0.63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32</v>
      </c>
      <c r="AJ10" s="203">
        <v>0</v>
      </c>
      <c r="AK10" s="203">
        <v>0.87</v>
      </c>
      <c r="AL10" s="203">
        <v>0</v>
      </c>
      <c r="AM10" s="203">
        <v>0</v>
      </c>
      <c r="AN10" s="203">
        <v>0</v>
      </c>
      <c r="AO10" s="203">
        <v>206.63</v>
      </c>
      <c r="AP10" s="203">
        <v>0</v>
      </c>
    </row>
    <row r="11" spans="1:42">
      <c r="A11" t="s">
        <v>53</v>
      </c>
      <c r="B11" s="203">
        <v>0</v>
      </c>
      <c r="C11" s="203">
        <v>13.05</v>
      </c>
      <c r="D11" s="203">
        <v>0</v>
      </c>
      <c r="E11" s="203">
        <v>0</v>
      </c>
      <c r="F11" s="203">
        <v>16.32</v>
      </c>
      <c r="G11" s="203">
        <v>5</v>
      </c>
      <c r="H11" s="203">
        <v>0</v>
      </c>
      <c r="I11" s="203">
        <v>17.82</v>
      </c>
      <c r="J11" s="203">
        <v>0.67</v>
      </c>
      <c r="K11" s="203">
        <v>0.09</v>
      </c>
      <c r="L11" s="203">
        <v>14.02</v>
      </c>
      <c r="M11" s="203">
        <v>0.43</v>
      </c>
      <c r="N11" s="203">
        <v>1.1000000000000001</v>
      </c>
      <c r="O11" s="203">
        <v>0</v>
      </c>
      <c r="P11" s="203">
        <v>1.17</v>
      </c>
      <c r="Q11" s="203">
        <v>0.2</v>
      </c>
      <c r="R11" s="203">
        <v>0.4</v>
      </c>
      <c r="S11" s="203">
        <v>0.25</v>
      </c>
      <c r="T11" s="203">
        <v>0</v>
      </c>
      <c r="U11" s="203">
        <v>1.61</v>
      </c>
      <c r="V11" s="203">
        <v>0.19</v>
      </c>
      <c r="W11" s="203">
        <v>0.33</v>
      </c>
      <c r="X11" s="203">
        <v>1.38</v>
      </c>
      <c r="Y11" s="203">
        <v>0</v>
      </c>
      <c r="Z11" s="203">
        <v>2.1</v>
      </c>
      <c r="AA11" s="203">
        <v>0.63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32</v>
      </c>
      <c r="AJ11" s="203">
        <v>0</v>
      </c>
      <c r="AK11" s="203">
        <v>0.43</v>
      </c>
      <c r="AL11" s="203">
        <v>0</v>
      </c>
      <c r="AM11" s="203">
        <v>0</v>
      </c>
      <c r="AN11" s="203">
        <v>0</v>
      </c>
      <c r="AO11" s="203">
        <v>206.63</v>
      </c>
      <c r="AP11" s="203">
        <v>0</v>
      </c>
    </row>
    <row r="12" spans="1:42">
      <c r="A12" t="s">
        <v>54</v>
      </c>
      <c r="B12" s="203">
        <v>0</v>
      </c>
      <c r="C12" s="203">
        <v>13.05</v>
      </c>
      <c r="D12" s="203">
        <v>0</v>
      </c>
      <c r="E12" s="203">
        <v>0</v>
      </c>
      <c r="F12" s="203">
        <v>16.32</v>
      </c>
      <c r="G12" s="203">
        <v>5</v>
      </c>
      <c r="H12" s="203">
        <v>0</v>
      </c>
      <c r="I12" s="203">
        <v>17.82</v>
      </c>
      <c r="J12" s="203">
        <v>0.67</v>
      </c>
      <c r="K12" s="203">
        <v>0.09</v>
      </c>
      <c r="L12" s="203">
        <v>14.02</v>
      </c>
      <c r="M12" s="203">
        <v>0.43</v>
      </c>
      <c r="N12" s="203">
        <v>1.1000000000000001</v>
      </c>
      <c r="O12" s="203">
        <v>0</v>
      </c>
      <c r="P12" s="203">
        <v>1.17</v>
      </c>
      <c r="Q12" s="203">
        <v>0.2</v>
      </c>
      <c r="R12" s="203">
        <v>0.4</v>
      </c>
      <c r="S12" s="203">
        <v>0.25</v>
      </c>
      <c r="T12" s="203">
        <v>0</v>
      </c>
      <c r="U12" s="203">
        <v>1.61</v>
      </c>
      <c r="V12" s="203">
        <v>0.19</v>
      </c>
      <c r="W12" s="203">
        <v>0.33</v>
      </c>
      <c r="X12" s="203">
        <v>1.38</v>
      </c>
      <c r="Y12" s="203">
        <v>0</v>
      </c>
      <c r="Z12" s="203">
        <v>2.1</v>
      </c>
      <c r="AA12" s="203">
        <v>0.63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32</v>
      </c>
      <c r="AJ12" s="203">
        <v>0</v>
      </c>
      <c r="AK12" s="203">
        <v>0.43</v>
      </c>
      <c r="AL12" s="203">
        <v>0</v>
      </c>
      <c r="AM12" s="203">
        <v>0</v>
      </c>
      <c r="AN12" s="203">
        <v>0</v>
      </c>
      <c r="AO12" s="203">
        <v>206.63</v>
      </c>
      <c r="AP12" s="203">
        <v>0</v>
      </c>
    </row>
    <row r="13" spans="1:42">
      <c r="A13" t="s">
        <v>55</v>
      </c>
      <c r="B13" s="203">
        <v>0</v>
      </c>
      <c r="C13" s="203">
        <v>13.05</v>
      </c>
      <c r="D13" s="203">
        <v>0</v>
      </c>
      <c r="E13" s="203">
        <v>0</v>
      </c>
      <c r="F13" s="203">
        <v>16.32</v>
      </c>
      <c r="G13" s="203">
        <v>5</v>
      </c>
      <c r="H13" s="203">
        <v>0</v>
      </c>
      <c r="I13" s="203">
        <v>17.82</v>
      </c>
      <c r="J13" s="203">
        <v>0.67</v>
      </c>
      <c r="K13" s="203">
        <v>0.09</v>
      </c>
      <c r="L13" s="203">
        <v>14.02</v>
      </c>
      <c r="M13" s="203">
        <v>0.43</v>
      </c>
      <c r="N13" s="203">
        <v>1.1000000000000001</v>
      </c>
      <c r="O13" s="203">
        <v>0</v>
      </c>
      <c r="P13" s="203">
        <v>1.17</v>
      </c>
      <c r="Q13" s="203">
        <v>0.2</v>
      </c>
      <c r="R13" s="203">
        <v>0.4</v>
      </c>
      <c r="S13" s="203">
        <v>0.25</v>
      </c>
      <c r="T13" s="203">
        <v>0</v>
      </c>
      <c r="U13" s="203">
        <v>1.61</v>
      </c>
      <c r="V13" s="203">
        <v>0.19</v>
      </c>
      <c r="W13" s="203">
        <v>0.33</v>
      </c>
      <c r="X13" s="203">
        <v>1.38</v>
      </c>
      <c r="Y13" s="203">
        <v>0</v>
      </c>
      <c r="Z13" s="203">
        <v>2.1</v>
      </c>
      <c r="AA13" s="203">
        <v>0.63</v>
      </c>
      <c r="AB13" s="203">
        <v>0</v>
      </c>
      <c r="AC13" s="203">
        <v>12.92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32</v>
      </c>
      <c r="AJ13" s="203">
        <v>0</v>
      </c>
      <c r="AK13" s="203">
        <v>0.43</v>
      </c>
      <c r="AL13" s="203">
        <v>0</v>
      </c>
      <c r="AM13" s="203">
        <v>0</v>
      </c>
      <c r="AN13" s="203">
        <v>0</v>
      </c>
      <c r="AO13" s="203">
        <v>206.63</v>
      </c>
      <c r="AP13" s="203">
        <v>0</v>
      </c>
    </row>
    <row r="14" spans="1:42">
      <c r="A14" t="s">
        <v>56</v>
      </c>
      <c r="B14" s="203">
        <v>0</v>
      </c>
      <c r="C14" s="203">
        <v>13.05</v>
      </c>
      <c r="D14" s="203">
        <v>0</v>
      </c>
      <c r="E14" s="203">
        <v>0</v>
      </c>
      <c r="F14" s="203">
        <v>16.32</v>
      </c>
      <c r="G14" s="203">
        <v>5</v>
      </c>
      <c r="H14" s="203">
        <v>0</v>
      </c>
      <c r="I14" s="203">
        <v>17.82</v>
      </c>
      <c r="J14" s="203">
        <v>0.67</v>
      </c>
      <c r="K14" s="203">
        <v>0.09</v>
      </c>
      <c r="L14" s="203">
        <v>14.02</v>
      </c>
      <c r="M14" s="203">
        <v>0.43</v>
      </c>
      <c r="N14" s="203">
        <v>1.1000000000000001</v>
      </c>
      <c r="O14" s="203">
        <v>0</v>
      </c>
      <c r="P14" s="203">
        <v>1.17</v>
      </c>
      <c r="Q14" s="203">
        <v>0.2</v>
      </c>
      <c r="R14" s="203">
        <v>0.4</v>
      </c>
      <c r="S14" s="203">
        <v>0.25</v>
      </c>
      <c r="T14" s="203">
        <v>0</v>
      </c>
      <c r="U14" s="203">
        <v>1.61</v>
      </c>
      <c r="V14" s="203">
        <v>0.19</v>
      </c>
      <c r="W14" s="203">
        <v>0.33</v>
      </c>
      <c r="X14" s="203">
        <v>1.38</v>
      </c>
      <c r="Y14" s="203">
        <v>0</v>
      </c>
      <c r="Z14" s="203">
        <v>2.1</v>
      </c>
      <c r="AA14" s="203">
        <v>0.63</v>
      </c>
      <c r="AB14" s="203">
        <v>0</v>
      </c>
      <c r="AC14" s="203">
        <v>12.92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32</v>
      </c>
      <c r="AJ14" s="203">
        <v>0</v>
      </c>
      <c r="AK14" s="203">
        <v>0.43</v>
      </c>
      <c r="AL14" s="203">
        <v>0</v>
      </c>
      <c r="AM14" s="203">
        <v>0</v>
      </c>
      <c r="AN14" s="203">
        <v>0</v>
      </c>
      <c r="AO14" s="203">
        <v>206.63</v>
      </c>
      <c r="AP14" s="203">
        <v>0</v>
      </c>
    </row>
    <row r="15" spans="1:42">
      <c r="A15" t="s">
        <v>57</v>
      </c>
      <c r="B15" s="203">
        <v>0</v>
      </c>
      <c r="C15" s="203">
        <v>13.05</v>
      </c>
      <c r="D15" s="203">
        <v>0</v>
      </c>
      <c r="E15" s="203">
        <v>0</v>
      </c>
      <c r="F15" s="203">
        <v>16.32</v>
      </c>
      <c r="G15" s="203">
        <v>5</v>
      </c>
      <c r="H15" s="203">
        <v>0</v>
      </c>
      <c r="I15" s="203">
        <v>17.82</v>
      </c>
      <c r="J15" s="203">
        <v>0.67</v>
      </c>
      <c r="K15" s="203">
        <v>0.09</v>
      </c>
      <c r="L15" s="203">
        <v>14.01</v>
      </c>
      <c r="M15" s="203">
        <v>0.43</v>
      </c>
      <c r="N15" s="203">
        <v>1.1000000000000001</v>
      </c>
      <c r="O15" s="203">
        <v>0</v>
      </c>
      <c r="P15" s="203">
        <v>1.17</v>
      </c>
      <c r="Q15" s="203">
        <v>0.2</v>
      </c>
      <c r="R15" s="203">
        <v>0.4</v>
      </c>
      <c r="S15" s="203">
        <v>0.25</v>
      </c>
      <c r="T15" s="203">
        <v>0</v>
      </c>
      <c r="U15" s="203">
        <v>1.61</v>
      </c>
      <c r="V15" s="203">
        <v>0.19</v>
      </c>
      <c r="W15" s="203">
        <v>0.33</v>
      </c>
      <c r="X15" s="203">
        <v>1.38</v>
      </c>
      <c r="Y15" s="203">
        <v>0</v>
      </c>
      <c r="Z15" s="203">
        <v>2.1</v>
      </c>
      <c r="AA15" s="203">
        <v>0.63</v>
      </c>
      <c r="AB15" s="203">
        <v>0</v>
      </c>
      <c r="AC15" s="203">
        <v>17.29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34.520000000000003</v>
      </c>
      <c r="AJ15" s="203">
        <v>0</v>
      </c>
      <c r="AK15" s="203">
        <v>0.43</v>
      </c>
      <c r="AL15" s="203">
        <v>0</v>
      </c>
      <c r="AM15" s="203">
        <v>0</v>
      </c>
      <c r="AN15" s="203">
        <v>0</v>
      </c>
      <c r="AO15" s="203">
        <v>206.63</v>
      </c>
      <c r="AP15" s="203">
        <v>0</v>
      </c>
    </row>
    <row r="16" spans="1:42">
      <c r="A16" t="s">
        <v>58</v>
      </c>
      <c r="B16" s="203">
        <v>0</v>
      </c>
      <c r="C16" s="203">
        <v>13.05</v>
      </c>
      <c r="D16" s="203">
        <v>0</v>
      </c>
      <c r="E16" s="203">
        <v>0</v>
      </c>
      <c r="F16" s="203">
        <v>16.32</v>
      </c>
      <c r="G16" s="203">
        <v>5</v>
      </c>
      <c r="H16" s="203">
        <v>0</v>
      </c>
      <c r="I16" s="203">
        <v>17.82</v>
      </c>
      <c r="J16" s="203">
        <v>0.67</v>
      </c>
      <c r="K16" s="203">
        <v>0.09</v>
      </c>
      <c r="L16" s="203">
        <v>14.01</v>
      </c>
      <c r="M16" s="203">
        <v>0.43</v>
      </c>
      <c r="N16" s="203">
        <v>1.1000000000000001</v>
      </c>
      <c r="O16" s="203">
        <v>0</v>
      </c>
      <c r="P16" s="203">
        <v>1.17</v>
      </c>
      <c r="Q16" s="203">
        <v>0.2</v>
      </c>
      <c r="R16" s="203">
        <v>0.4</v>
      </c>
      <c r="S16" s="203">
        <v>0.25</v>
      </c>
      <c r="T16" s="203">
        <v>0</v>
      </c>
      <c r="U16" s="203">
        <v>1.61</v>
      </c>
      <c r="V16" s="203">
        <v>0.19</v>
      </c>
      <c r="W16" s="203">
        <v>0.33</v>
      </c>
      <c r="X16" s="203">
        <v>1.38</v>
      </c>
      <c r="Y16" s="203">
        <v>0</v>
      </c>
      <c r="Z16" s="203">
        <v>2.1</v>
      </c>
      <c r="AA16" s="203">
        <v>0.63</v>
      </c>
      <c r="AB16" s="203">
        <v>0</v>
      </c>
      <c r="AC16" s="203">
        <v>17.29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34.520000000000003</v>
      </c>
      <c r="AJ16" s="203">
        <v>0</v>
      </c>
      <c r="AK16" s="203">
        <v>0.43</v>
      </c>
      <c r="AL16" s="203">
        <v>0</v>
      </c>
      <c r="AM16" s="203">
        <v>0</v>
      </c>
      <c r="AN16" s="203">
        <v>0</v>
      </c>
      <c r="AO16" s="203">
        <v>206.63</v>
      </c>
      <c r="AP16" s="203">
        <v>0</v>
      </c>
    </row>
    <row r="17" spans="1:42">
      <c r="A17" t="s">
        <v>59</v>
      </c>
      <c r="B17" s="203">
        <v>0</v>
      </c>
      <c r="C17" s="203">
        <v>13.05</v>
      </c>
      <c r="D17" s="203">
        <v>0</v>
      </c>
      <c r="E17" s="203">
        <v>0</v>
      </c>
      <c r="F17" s="203">
        <v>16.32</v>
      </c>
      <c r="G17" s="203">
        <v>5</v>
      </c>
      <c r="H17" s="203">
        <v>0</v>
      </c>
      <c r="I17" s="203">
        <v>17.82</v>
      </c>
      <c r="J17" s="203">
        <v>0.67</v>
      </c>
      <c r="K17" s="203">
        <v>0.09</v>
      </c>
      <c r="L17" s="203">
        <v>14.01</v>
      </c>
      <c r="M17" s="203">
        <v>0.43</v>
      </c>
      <c r="N17" s="203">
        <v>1.1000000000000001</v>
      </c>
      <c r="O17" s="203">
        <v>0</v>
      </c>
      <c r="P17" s="203">
        <v>1.17</v>
      </c>
      <c r="Q17" s="203">
        <v>0.2</v>
      </c>
      <c r="R17" s="203">
        <v>0.4</v>
      </c>
      <c r="S17" s="203">
        <v>0.25</v>
      </c>
      <c r="T17" s="203">
        <v>0</v>
      </c>
      <c r="U17" s="203">
        <v>1.61</v>
      </c>
      <c r="V17" s="203">
        <v>0.19</v>
      </c>
      <c r="W17" s="203">
        <v>0.33</v>
      </c>
      <c r="X17" s="203">
        <v>1.38</v>
      </c>
      <c r="Y17" s="203">
        <v>0</v>
      </c>
      <c r="Z17" s="203">
        <v>2.1</v>
      </c>
      <c r="AA17" s="203">
        <v>0.63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31.81</v>
      </c>
      <c r="AJ17" s="203">
        <v>0</v>
      </c>
      <c r="AK17" s="203">
        <v>0.43</v>
      </c>
      <c r="AL17" s="203">
        <v>0</v>
      </c>
      <c r="AM17" s="203">
        <v>0</v>
      </c>
      <c r="AN17" s="203">
        <v>0</v>
      </c>
      <c r="AO17" s="203">
        <v>206.63</v>
      </c>
      <c r="AP17" s="203">
        <v>0</v>
      </c>
    </row>
    <row r="18" spans="1:42">
      <c r="A18" t="s">
        <v>60</v>
      </c>
      <c r="B18" s="203">
        <v>0</v>
      </c>
      <c r="C18" s="203">
        <v>13.05</v>
      </c>
      <c r="D18" s="203">
        <v>0</v>
      </c>
      <c r="E18" s="203">
        <v>0</v>
      </c>
      <c r="F18" s="203">
        <v>16.32</v>
      </c>
      <c r="G18" s="203">
        <v>5</v>
      </c>
      <c r="H18" s="203">
        <v>0</v>
      </c>
      <c r="I18" s="203">
        <v>17.82</v>
      </c>
      <c r="J18" s="203">
        <v>0.67</v>
      </c>
      <c r="K18" s="203">
        <v>0.09</v>
      </c>
      <c r="L18" s="203">
        <v>14.01</v>
      </c>
      <c r="M18" s="203">
        <v>0.43</v>
      </c>
      <c r="N18" s="203">
        <v>1.1000000000000001</v>
      </c>
      <c r="O18" s="203">
        <v>0</v>
      </c>
      <c r="P18" s="203">
        <v>1.17</v>
      </c>
      <c r="Q18" s="203">
        <v>0.2</v>
      </c>
      <c r="R18" s="203">
        <v>0.4</v>
      </c>
      <c r="S18" s="203">
        <v>0.25</v>
      </c>
      <c r="T18" s="203">
        <v>0</v>
      </c>
      <c r="U18" s="203">
        <v>1.61</v>
      </c>
      <c r="V18" s="203">
        <v>0.19</v>
      </c>
      <c r="W18" s="203">
        <v>0.33</v>
      </c>
      <c r="X18" s="203">
        <v>1.38</v>
      </c>
      <c r="Y18" s="203">
        <v>0</v>
      </c>
      <c r="Z18" s="203">
        <v>2.1</v>
      </c>
      <c r="AA18" s="203">
        <v>0.63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31.81</v>
      </c>
      <c r="AJ18" s="203">
        <v>0</v>
      </c>
      <c r="AK18" s="203">
        <v>0.43</v>
      </c>
      <c r="AL18" s="203">
        <v>0</v>
      </c>
      <c r="AM18" s="203">
        <v>0</v>
      </c>
      <c r="AN18" s="203">
        <v>0</v>
      </c>
      <c r="AO18" s="203">
        <v>206.63</v>
      </c>
      <c r="AP18" s="203">
        <v>0</v>
      </c>
    </row>
    <row r="19" spans="1:42">
      <c r="A19" t="s">
        <v>61</v>
      </c>
      <c r="B19" s="203">
        <v>0</v>
      </c>
      <c r="C19" s="203">
        <v>13.05</v>
      </c>
      <c r="D19" s="203">
        <v>0</v>
      </c>
      <c r="E19" s="203">
        <v>0</v>
      </c>
      <c r="F19" s="203">
        <v>16.32</v>
      </c>
      <c r="G19" s="203">
        <v>5</v>
      </c>
      <c r="H19" s="203">
        <v>0</v>
      </c>
      <c r="I19" s="203">
        <v>17.82</v>
      </c>
      <c r="J19" s="203">
        <v>0.67</v>
      </c>
      <c r="K19" s="203">
        <v>0.09</v>
      </c>
      <c r="L19" s="203">
        <v>14.01</v>
      </c>
      <c r="M19" s="203">
        <v>0.43</v>
      </c>
      <c r="N19" s="203">
        <v>1.1000000000000001</v>
      </c>
      <c r="O19" s="203">
        <v>0</v>
      </c>
      <c r="P19" s="203">
        <v>1.17</v>
      </c>
      <c r="Q19" s="203">
        <v>0.2</v>
      </c>
      <c r="R19" s="203">
        <v>0.4</v>
      </c>
      <c r="S19" s="203">
        <v>0.25</v>
      </c>
      <c r="T19" s="203">
        <v>0</v>
      </c>
      <c r="U19" s="203">
        <v>1.61</v>
      </c>
      <c r="V19" s="203">
        <v>0.19</v>
      </c>
      <c r="W19" s="203">
        <v>0.33</v>
      </c>
      <c r="X19" s="203">
        <v>1.38</v>
      </c>
      <c r="Y19" s="203">
        <v>0</v>
      </c>
      <c r="Z19" s="203">
        <v>2.1</v>
      </c>
      <c r="AA19" s="203">
        <v>0.63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31.81</v>
      </c>
      <c r="AJ19" s="203">
        <v>0</v>
      </c>
      <c r="AK19" s="203">
        <v>0.43</v>
      </c>
      <c r="AL19" s="203">
        <v>0</v>
      </c>
      <c r="AM19" s="203">
        <v>0</v>
      </c>
      <c r="AN19" s="203">
        <v>0</v>
      </c>
      <c r="AO19" s="203">
        <v>206.63</v>
      </c>
      <c r="AP19" s="203">
        <v>0</v>
      </c>
    </row>
    <row r="20" spans="1:42">
      <c r="A20" t="s">
        <v>62</v>
      </c>
      <c r="B20" s="203">
        <v>0</v>
      </c>
      <c r="C20" s="203">
        <v>13.05</v>
      </c>
      <c r="D20" s="203">
        <v>0</v>
      </c>
      <c r="E20" s="203">
        <v>0</v>
      </c>
      <c r="F20" s="203">
        <v>16.32</v>
      </c>
      <c r="G20" s="203">
        <v>5</v>
      </c>
      <c r="H20" s="203">
        <v>0</v>
      </c>
      <c r="I20" s="203">
        <v>17.82</v>
      </c>
      <c r="J20" s="203">
        <v>0.67</v>
      </c>
      <c r="K20" s="203">
        <v>0.09</v>
      </c>
      <c r="L20" s="203">
        <v>14.01</v>
      </c>
      <c r="M20" s="203">
        <v>0.43</v>
      </c>
      <c r="N20" s="203">
        <v>1.1000000000000001</v>
      </c>
      <c r="O20" s="203">
        <v>0</v>
      </c>
      <c r="P20" s="203">
        <v>1.17</v>
      </c>
      <c r="Q20" s="203">
        <v>0.2</v>
      </c>
      <c r="R20" s="203">
        <v>0.4</v>
      </c>
      <c r="S20" s="203">
        <v>0.25</v>
      </c>
      <c r="T20" s="203">
        <v>0</v>
      </c>
      <c r="U20" s="203">
        <v>1.61</v>
      </c>
      <c r="V20" s="203">
        <v>0.19</v>
      </c>
      <c r="W20" s="203">
        <v>0.33</v>
      </c>
      <c r="X20" s="203">
        <v>1.38</v>
      </c>
      <c r="Y20" s="203">
        <v>0</v>
      </c>
      <c r="Z20" s="203">
        <v>2.1</v>
      </c>
      <c r="AA20" s="203">
        <v>0.63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31.81</v>
      </c>
      <c r="AJ20" s="203">
        <v>0</v>
      </c>
      <c r="AK20" s="203">
        <v>0.43</v>
      </c>
      <c r="AL20" s="203">
        <v>0</v>
      </c>
      <c r="AM20" s="203">
        <v>0</v>
      </c>
      <c r="AN20" s="203">
        <v>0</v>
      </c>
      <c r="AO20" s="203">
        <v>206.63</v>
      </c>
      <c r="AP20" s="203">
        <v>0</v>
      </c>
    </row>
    <row r="21" spans="1:42">
      <c r="A21" t="s">
        <v>63</v>
      </c>
      <c r="B21" s="203">
        <v>0</v>
      </c>
      <c r="C21" s="203">
        <v>13.05</v>
      </c>
      <c r="D21" s="203">
        <v>0</v>
      </c>
      <c r="E21" s="203">
        <v>0</v>
      </c>
      <c r="F21" s="203">
        <v>16.32</v>
      </c>
      <c r="G21" s="203">
        <v>5</v>
      </c>
      <c r="H21" s="203">
        <v>0</v>
      </c>
      <c r="I21" s="203">
        <v>17.82</v>
      </c>
      <c r="J21" s="203">
        <v>0.67</v>
      </c>
      <c r="K21" s="203">
        <v>0.09</v>
      </c>
      <c r="L21" s="203">
        <v>14.01</v>
      </c>
      <c r="M21" s="203">
        <v>0.43</v>
      </c>
      <c r="N21" s="203">
        <v>1.1000000000000001</v>
      </c>
      <c r="O21" s="203">
        <v>0</v>
      </c>
      <c r="P21" s="203">
        <v>1.17</v>
      </c>
      <c r="Q21" s="203">
        <v>0.2</v>
      </c>
      <c r="R21" s="203">
        <v>0.4</v>
      </c>
      <c r="S21" s="203">
        <v>0.25</v>
      </c>
      <c r="T21" s="203">
        <v>0</v>
      </c>
      <c r="U21" s="203">
        <v>1.61</v>
      </c>
      <c r="V21" s="203">
        <v>0.19</v>
      </c>
      <c r="W21" s="203">
        <v>0.33</v>
      </c>
      <c r="X21" s="203">
        <v>1.38</v>
      </c>
      <c r="Y21" s="203">
        <v>0</v>
      </c>
      <c r="Z21" s="203">
        <v>2.1</v>
      </c>
      <c r="AA21" s="203">
        <v>0.63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31.81</v>
      </c>
      <c r="AJ21" s="203">
        <v>0</v>
      </c>
      <c r="AK21" s="203">
        <v>0.43</v>
      </c>
      <c r="AL21" s="203">
        <v>0</v>
      </c>
      <c r="AM21" s="203">
        <v>0</v>
      </c>
      <c r="AN21" s="203">
        <v>0</v>
      </c>
      <c r="AO21" s="203">
        <v>206.63</v>
      </c>
      <c r="AP21" s="203">
        <v>0</v>
      </c>
    </row>
    <row r="22" spans="1:42">
      <c r="A22" t="s">
        <v>64</v>
      </c>
      <c r="B22" s="203">
        <v>0</v>
      </c>
      <c r="C22" s="203">
        <v>13.05</v>
      </c>
      <c r="D22" s="203">
        <v>0</v>
      </c>
      <c r="E22" s="203">
        <v>0</v>
      </c>
      <c r="F22" s="203">
        <v>16.32</v>
      </c>
      <c r="G22" s="203">
        <v>5</v>
      </c>
      <c r="H22" s="203">
        <v>0</v>
      </c>
      <c r="I22" s="203">
        <v>17.82</v>
      </c>
      <c r="J22" s="203">
        <v>0.67</v>
      </c>
      <c r="K22" s="203">
        <v>0.09</v>
      </c>
      <c r="L22" s="203">
        <v>14.01</v>
      </c>
      <c r="M22" s="203">
        <v>0.43</v>
      </c>
      <c r="N22" s="203">
        <v>1.1000000000000001</v>
      </c>
      <c r="O22" s="203">
        <v>0</v>
      </c>
      <c r="P22" s="203">
        <v>1.17</v>
      </c>
      <c r="Q22" s="203">
        <v>0.2</v>
      </c>
      <c r="R22" s="203">
        <v>0.4</v>
      </c>
      <c r="S22" s="203">
        <v>0.25</v>
      </c>
      <c r="T22" s="203">
        <v>0</v>
      </c>
      <c r="U22" s="203">
        <v>1.61</v>
      </c>
      <c r="V22" s="203">
        <v>0.19</v>
      </c>
      <c r="W22" s="203">
        <v>0.33</v>
      </c>
      <c r="X22" s="203">
        <v>1.38</v>
      </c>
      <c r="Y22" s="203">
        <v>0</v>
      </c>
      <c r="Z22" s="203">
        <v>2.1</v>
      </c>
      <c r="AA22" s="203">
        <v>0.63</v>
      </c>
      <c r="AB22" s="203">
        <v>0</v>
      </c>
      <c r="AC22" s="203">
        <v>12.92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31.81</v>
      </c>
      <c r="AJ22" s="203">
        <v>0</v>
      </c>
      <c r="AK22" s="203">
        <v>0.43</v>
      </c>
      <c r="AL22" s="203">
        <v>0</v>
      </c>
      <c r="AM22" s="203">
        <v>0</v>
      </c>
      <c r="AN22" s="203">
        <v>0</v>
      </c>
      <c r="AO22" s="203">
        <v>206.63</v>
      </c>
      <c r="AP22" s="203">
        <v>0</v>
      </c>
    </row>
    <row r="23" spans="1:42">
      <c r="A23" t="s">
        <v>65</v>
      </c>
      <c r="B23" s="203">
        <v>0</v>
      </c>
      <c r="C23" s="203">
        <v>13.05</v>
      </c>
      <c r="D23" s="203">
        <v>0</v>
      </c>
      <c r="E23" s="203">
        <v>0</v>
      </c>
      <c r="F23" s="203">
        <v>16.32</v>
      </c>
      <c r="G23" s="203">
        <v>5</v>
      </c>
      <c r="H23" s="203">
        <v>0</v>
      </c>
      <c r="I23" s="203">
        <v>17.82</v>
      </c>
      <c r="J23" s="203">
        <v>0.67</v>
      </c>
      <c r="K23" s="203">
        <v>0.09</v>
      </c>
      <c r="L23" s="203">
        <v>14.01</v>
      </c>
      <c r="M23" s="203">
        <v>0.43</v>
      </c>
      <c r="N23" s="203">
        <v>1.1000000000000001</v>
      </c>
      <c r="O23" s="203">
        <v>0</v>
      </c>
      <c r="P23" s="203">
        <v>1.17</v>
      </c>
      <c r="Q23" s="203">
        <v>0.2</v>
      </c>
      <c r="R23" s="203">
        <v>0.4</v>
      </c>
      <c r="S23" s="203">
        <v>0.25</v>
      </c>
      <c r="T23" s="203">
        <v>0</v>
      </c>
      <c r="U23" s="203">
        <v>1.61</v>
      </c>
      <c r="V23" s="203">
        <v>0.19</v>
      </c>
      <c r="W23" s="203">
        <v>0.33</v>
      </c>
      <c r="X23" s="203">
        <v>1.38</v>
      </c>
      <c r="Y23" s="203">
        <v>0</v>
      </c>
      <c r="Z23" s="203">
        <v>2.1</v>
      </c>
      <c r="AA23" s="203">
        <v>0.63</v>
      </c>
      <c r="AB23" s="203">
        <v>0</v>
      </c>
      <c r="AC23" s="203">
        <v>12.92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31.81</v>
      </c>
      <c r="AJ23" s="203">
        <v>0</v>
      </c>
      <c r="AK23" s="203">
        <v>0.21</v>
      </c>
      <c r="AL23" s="203">
        <v>0</v>
      </c>
      <c r="AM23" s="203">
        <v>0</v>
      </c>
      <c r="AN23" s="203">
        <v>0</v>
      </c>
      <c r="AO23" s="203">
        <v>206.63</v>
      </c>
      <c r="AP23" s="203">
        <v>0</v>
      </c>
    </row>
    <row r="24" spans="1:42">
      <c r="A24" t="s">
        <v>66</v>
      </c>
      <c r="B24" s="203">
        <v>0</v>
      </c>
      <c r="C24" s="203">
        <v>13.05</v>
      </c>
      <c r="D24" s="203">
        <v>0</v>
      </c>
      <c r="E24" s="203">
        <v>0</v>
      </c>
      <c r="F24" s="203">
        <v>16.32</v>
      </c>
      <c r="G24" s="203">
        <v>5</v>
      </c>
      <c r="H24" s="203">
        <v>0</v>
      </c>
      <c r="I24" s="203">
        <v>17.82</v>
      </c>
      <c r="J24" s="203">
        <v>0.67</v>
      </c>
      <c r="K24" s="203">
        <v>0.09</v>
      </c>
      <c r="L24" s="203">
        <v>14.01</v>
      </c>
      <c r="M24" s="203">
        <v>0.43</v>
      </c>
      <c r="N24" s="203">
        <v>1.1000000000000001</v>
      </c>
      <c r="O24" s="203">
        <v>0</v>
      </c>
      <c r="P24" s="203">
        <v>1.17</v>
      </c>
      <c r="Q24" s="203">
        <v>0.2</v>
      </c>
      <c r="R24" s="203">
        <v>0.4</v>
      </c>
      <c r="S24" s="203">
        <v>0.25</v>
      </c>
      <c r="T24" s="203">
        <v>0</v>
      </c>
      <c r="U24" s="203">
        <v>1.61</v>
      </c>
      <c r="V24" s="203">
        <v>0.19</v>
      </c>
      <c r="W24" s="203">
        <v>0.33</v>
      </c>
      <c r="X24" s="203">
        <v>1.38</v>
      </c>
      <c r="Y24" s="203">
        <v>0</v>
      </c>
      <c r="Z24" s="203">
        <v>2.1</v>
      </c>
      <c r="AA24" s="203">
        <v>0.63</v>
      </c>
      <c r="AB24" s="203">
        <v>0</v>
      </c>
      <c r="AC24" s="203">
        <v>12.92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31.81</v>
      </c>
      <c r="AJ24" s="203">
        <v>0</v>
      </c>
      <c r="AK24" s="203">
        <v>0.21</v>
      </c>
      <c r="AL24" s="203">
        <v>0</v>
      </c>
      <c r="AM24" s="203">
        <v>0</v>
      </c>
      <c r="AN24" s="203">
        <v>0</v>
      </c>
      <c r="AO24" s="203">
        <v>206.63</v>
      </c>
      <c r="AP24" s="203">
        <v>0</v>
      </c>
    </row>
    <row r="25" spans="1:42">
      <c r="A25" t="s">
        <v>67</v>
      </c>
      <c r="B25" s="203">
        <v>0</v>
      </c>
      <c r="C25" s="203">
        <v>13.05</v>
      </c>
      <c r="D25" s="203">
        <v>0</v>
      </c>
      <c r="E25" s="203">
        <v>0</v>
      </c>
      <c r="F25" s="203">
        <v>16.32</v>
      </c>
      <c r="G25" s="203">
        <v>5</v>
      </c>
      <c r="H25" s="203">
        <v>0</v>
      </c>
      <c r="I25" s="203">
        <v>17.82</v>
      </c>
      <c r="J25" s="203">
        <v>0.67</v>
      </c>
      <c r="K25" s="203">
        <v>0.09</v>
      </c>
      <c r="L25" s="203">
        <v>14.01</v>
      </c>
      <c r="M25" s="203">
        <v>0.43</v>
      </c>
      <c r="N25" s="203">
        <v>1.1000000000000001</v>
      </c>
      <c r="O25" s="203">
        <v>0</v>
      </c>
      <c r="P25" s="203">
        <v>1.17</v>
      </c>
      <c r="Q25" s="203">
        <v>0.2</v>
      </c>
      <c r="R25" s="203">
        <v>0.4</v>
      </c>
      <c r="S25" s="203">
        <v>0.25</v>
      </c>
      <c r="T25" s="203">
        <v>0</v>
      </c>
      <c r="U25" s="203">
        <v>1.61</v>
      </c>
      <c r="V25" s="203">
        <v>0.19</v>
      </c>
      <c r="W25" s="203">
        <v>0.33</v>
      </c>
      <c r="X25" s="203">
        <v>1.38</v>
      </c>
      <c r="Y25" s="203">
        <v>0</v>
      </c>
      <c r="Z25" s="203">
        <v>2.1</v>
      </c>
      <c r="AA25" s="203">
        <v>0.63</v>
      </c>
      <c r="AB25" s="203">
        <v>0</v>
      </c>
      <c r="AC25" s="203">
        <v>12.92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31.81</v>
      </c>
      <c r="AJ25" s="203">
        <v>0</v>
      </c>
      <c r="AK25" s="203">
        <v>0.43</v>
      </c>
      <c r="AL25" s="203">
        <v>0</v>
      </c>
      <c r="AM25" s="203">
        <v>0</v>
      </c>
      <c r="AN25" s="203">
        <v>0</v>
      </c>
      <c r="AO25" s="203">
        <v>206.63</v>
      </c>
      <c r="AP25" s="203">
        <v>0</v>
      </c>
    </row>
    <row r="26" spans="1:42">
      <c r="A26" t="s">
        <v>68</v>
      </c>
      <c r="B26" s="203">
        <v>0</v>
      </c>
      <c r="C26" s="203">
        <v>13.05</v>
      </c>
      <c r="D26" s="203">
        <v>0</v>
      </c>
      <c r="E26" s="203">
        <v>0</v>
      </c>
      <c r="F26" s="203">
        <v>16.32</v>
      </c>
      <c r="G26" s="203">
        <v>5</v>
      </c>
      <c r="H26" s="203">
        <v>0</v>
      </c>
      <c r="I26" s="203">
        <v>17.82</v>
      </c>
      <c r="J26" s="203">
        <v>0.67</v>
      </c>
      <c r="K26" s="203">
        <v>0.09</v>
      </c>
      <c r="L26" s="203">
        <v>73.09</v>
      </c>
      <c r="M26" s="203">
        <v>0.43</v>
      </c>
      <c r="N26" s="203">
        <v>1.1000000000000001</v>
      </c>
      <c r="O26" s="203">
        <v>0</v>
      </c>
      <c r="P26" s="203">
        <v>1.17</v>
      </c>
      <c r="Q26" s="203">
        <v>0.2</v>
      </c>
      <c r="R26" s="203">
        <v>0.4</v>
      </c>
      <c r="S26" s="203">
        <v>0.25</v>
      </c>
      <c r="T26" s="203">
        <v>0</v>
      </c>
      <c r="U26" s="203">
        <v>1.61</v>
      </c>
      <c r="V26" s="203">
        <v>0.19</v>
      </c>
      <c r="W26" s="203">
        <v>0.33</v>
      </c>
      <c r="X26" s="203">
        <v>1.38</v>
      </c>
      <c r="Y26" s="203">
        <v>0</v>
      </c>
      <c r="Z26" s="203">
        <v>2.1</v>
      </c>
      <c r="AA26" s="203">
        <v>0.63</v>
      </c>
      <c r="AB26" s="203">
        <v>0</v>
      </c>
      <c r="AC26" s="203">
        <v>12.92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31.81</v>
      </c>
      <c r="AJ26" s="203">
        <v>0</v>
      </c>
      <c r="AK26" s="203">
        <v>0.21</v>
      </c>
      <c r="AL26" s="203">
        <v>0</v>
      </c>
      <c r="AM26" s="203">
        <v>0</v>
      </c>
      <c r="AN26" s="203">
        <v>0</v>
      </c>
      <c r="AO26" s="203">
        <v>206.63</v>
      </c>
      <c r="AP26" s="203">
        <v>0</v>
      </c>
    </row>
    <row r="27" spans="1:42">
      <c r="A27" t="s">
        <v>69</v>
      </c>
      <c r="B27" s="203">
        <v>0</v>
      </c>
      <c r="C27" s="203">
        <v>10.47</v>
      </c>
      <c r="D27" s="203">
        <v>2.58</v>
      </c>
      <c r="E27" s="203">
        <v>0</v>
      </c>
      <c r="F27" s="203">
        <v>16.32</v>
      </c>
      <c r="G27" s="203">
        <v>5</v>
      </c>
      <c r="H27" s="203">
        <v>0</v>
      </c>
      <c r="I27" s="203">
        <v>17.82</v>
      </c>
      <c r="J27" s="203">
        <v>0.67</v>
      </c>
      <c r="K27" s="203">
        <v>0.09</v>
      </c>
      <c r="L27" s="203">
        <v>14.01</v>
      </c>
      <c r="M27" s="203">
        <v>0.43</v>
      </c>
      <c r="N27" s="203">
        <v>1.1000000000000001</v>
      </c>
      <c r="O27" s="203">
        <v>0</v>
      </c>
      <c r="P27" s="203">
        <v>1.17</v>
      </c>
      <c r="Q27" s="203">
        <v>0.2</v>
      </c>
      <c r="R27" s="203">
        <v>0.4</v>
      </c>
      <c r="S27" s="203">
        <v>0.25</v>
      </c>
      <c r="T27" s="203">
        <v>0</v>
      </c>
      <c r="U27" s="203">
        <v>1.61</v>
      </c>
      <c r="V27" s="203">
        <v>0.19</v>
      </c>
      <c r="W27" s="203">
        <v>0.33</v>
      </c>
      <c r="X27" s="203">
        <v>1.38</v>
      </c>
      <c r="Y27" s="203">
        <v>0</v>
      </c>
      <c r="Z27" s="203">
        <v>2.1</v>
      </c>
      <c r="AA27" s="203">
        <v>0.63</v>
      </c>
      <c r="AB27" s="203">
        <v>0</v>
      </c>
      <c r="AC27" s="203">
        <v>12.92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31.62</v>
      </c>
      <c r="AJ27" s="203">
        <v>0</v>
      </c>
      <c r="AK27" s="203">
        <v>0.21</v>
      </c>
      <c r="AL27" s="203">
        <v>0</v>
      </c>
      <c r="AM27" s="203">
        <v>0</v>
      </c>
      <c r="AN27" s="203">
        <v>0</v>
      </c>
      <c r="AO27" s="203">
        <v>206.63</v>
      </c>
      <c r="AP27" s="203">
        <v>0</v>
      </c>
    </row>
    <row r="28" spans="1:42">
      <c r="A28" t="s">
        <v>70</v>
      </c>
      <c r="B28" s="203">
        <v>0</v>
      </c>
      <c r="C28" s="203">
        <v>10.47</v>
      </c>
      <c r="D28" s="203">
        <v>2.58</v>
      </c>
      <c r="E28" s="203">
        <v>0</v>
      </c>
      <c r="F28" s="203">
        <v>16.32</v>
      </c>
      <c r="G28" s="203">
        <v>5</v>
      </c>
      <c r="H28" s="203">
        <v>0</v>
      </c>
      <c r="I28" s="203">
        <v>17.82</v>
      </c>
      <c r="J28" s="203">
        <v>0.67</v>
      </c>
      <c r="K28" s="203">
        <v>0.09</v>
      </c>
      <c r="L28" s="203">
        <v>14.01</v>
      </c>
      <c r="M28" s="203">
        <v>0.43</v>
      </c>
      <c r="N28" s="203">
        <v>1.1000000000000001</v>
      </c>
      <c r="O28" s="203">
        <v>0</v>
      </c>
      <c r="P28" s="203">
        <v>1.17</v>
      </c>
      <c r="Q28" s="203">
        <v>0.2</v>
      </c>
      <c r="R28" s="203">
        <v>0.4</v>
      </c>
      <c r="S28" s="203">
        <v>0.25</v>
      </c>
      <c r="T28" s="203">
        <v>0</v>
      </c>
      <c r="U28" s="203">
        <v>1.61</v>
      </c>
      <c r="V28" s="203">
        <v>0.19</v>
      </c>
      <c r="W28" s="203">
        <v>0.33</v>
      </c>
      <c r="X28" s="203">
        <v>1.38</v>
      </c>
      <c r="Y28" s="203">
        <v>0</v>
      </c>
      <c r="Z28" s="203">
        <v>2.1</v>
      </c>
      <c r="AA28" s="203">
        <v>0.63</v>
      </c>
      <c r="AB28" s="203">
        <v>0</v>
      </c>
      <c r="AC28" s="203">
        <v>12.92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31.62</v>
      </c>
      <c r="AJ28" s="203">
        <v>0</v>
      </c>
      <c r="AK28" s="203">
        <v>0.21</v>
      </c>
      <c r="AL28" s="203">
        <v>0</v>
      </c>
      <c r="AM28" s="203">
        <v>0</v>
      </c>
      <c r="AN28" s="203">
        <v>0</v>
      </c>
      <c r="AO28" s="203">
        <v>206.63</v>
      </c>
      <c r="AP28" s="203">
        <v>0</v>
      </c>
    </row>
    <row r="29" spans="1:42">
      <c r="A29" t="s">
        <v>71</v>
      </c>
      <c r="B29" s="203">
        <v>0</v>
      </c>
      <c r="C29" s="203">
        <v>10.47</v>
      </c>
      <c r="D29" s="203">
        <v>2.58</v>
      </c>
      <c r="E29" s="203">
        <v>0</v>
      </c>
      <c r="F29" s="203">
        <v>16.32</v>
      </c>
      <c r="G29" s="203">
        <v>5</v>
      </c>
      <c r="H29" s="203">
        <v>0</v>
      </c>
      <c r="I29" s="203">
        <v>17.82</v>
      </c>
      <c r="J29" s="203">
        <v>0.67</v>
      </c>
      <c r="K29" s="203">
        <v>0.09</v>
      </c>
      <c r="L29" s="203">
        <v>14.01</v>
      </c>
      <c r="M29" s="203">
        <v>0.43</v>
      </c>
      <c r="N29" s="203">
        <v>1.1000000000000001</v>
      </c>
      <c r="O29" s="203">
        <v>0</v>
      </c>
      <c r="P29" s="203">
        <v>1.17</v>
      </c>
      <c r="Q29" s="203">
        <v>0.2</v>
      </c>
      <c r="R29" s="203">
        <v>0.4</v>
      </c>
      <c r="S29" s="203">
        <v>0.25</v>
      </c>
      <c r="T29" s="203">
        <v>0</v>
      </c>
      <c r="U29" s="203">
        <v>1.61</v>
      </c>
      <c r="V29" s="203">
        <v>0.19</v>
      </c>
      <c r="W29" s="203">
        <v>0.33</v>
      </c>
      <c r="X29" s="203">
        <v>1.38</v>
      </c>
      <c r="Y29" s="203">
        <v>0</v>
      </c>
      <c r="Z29" s="203">
        <v>2.1</v>
      </c>
      <c r="AA29" s="203">
        <v>0.63</v>
      </c>
      <c r="AB29" s="203">
        <v>0</v>
      </c>
      <c r="AC29" s="203">
        <v>12.92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31.62</v>
      </c>
      <c r="AJ29" s="203">
        <v>0</v>
      </c>
      <c r="AK29" s="203">
        <v>0.21</v>
      </c>
      <c r="AL29" s="203">
        <v>0</v>
      </c>
      <c r="AM29" s="203">
        <v>0</v>
      </c>
      <c r="AN29" s="203">
        <v>0</v>
      </c>
      <c r="AO29" s="203">
        <v>206.63</v>
      </c>
      <c r="AP29" s="203">
        <v>0</v>
      </c>
    </row>
    <row r="30" spans="1:42">
      <c r="A30" t="s">
        <v>72</v>
      </c>
      <c r="B30" s="203">
        <v>0</v>
      </c>
      <c r="C30" s="203">
        <v>10.47</v>
      </c>
      <c r="D30" s="203">
        <v>2.58</v>
      </c>
      <c r="E30" s="203">
        <v>0</v>
      </c>
      <c r="F30" s="203">
        <v>16.32</v>
      </c>
      <c r="G30" s="203">
        <v>5</v>
      </c>
      <c r="H30" s="203">
        <v>0</v>
      </c>
      <c r="I30" s="203">
        <v>17.82</v>
      </c>
      <c r="J30" s="203">
        <v>0.67</v>
      </c>
      <c r="K30" s="203">
        <v>0.09</v>
      </c>
      <c r="L30" s="203">
        <v>14.01</v>
      </c>
      <c r="M30" s="203">
        <v>0.43</v>
      </c>
      <c r="N30" s="203">
        <v>1.1000000000000001</v>
      </c>
      <c r="O30" s="203">
        <v>0</v>
      </c>
      <c r="P30" s="203">
        <v>1.17</v>
      </c>
      <c r="Q30" s="203">
        <v>0.2</v>
      </c>
      <c r="R30" s="203">
        <v>0.4</v>
      </c>
      <c r="S30" s="203">
        <v>0.25</v>
      </c>
      <c r="T30" s="203">
        <v>0</v>
      </c>
      <c r="U30" s="203">
        <v>1.61</v>
      </c>
      <c r="V30" s="203">
        <v>0.19</v>
      </c>
      <c r="W30" s="203">
        <v>0.33</v>
      </c>
      <c r="X30" s="203">
        <v>1.38</v>
      </c>
      <c r="Y30" s="203">
        <v>0</v>
      </c>
      <c r="Z30" s="203">
        <v>2.1</v>
      </c>
      <c r="AA30" s="203">
        <v>0.63</v>
      </c>
      <c r="AB30" s="203">
        <v>0</v>
      </c>
      <c r="AC30" s="203">
        <v>12.92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31.62</v>
      </c>
      <c r="AJ30" s="203">
        <v>0</v>
      </c>
      <c r="AK30" s="203">
        <v>0.21</v>
      </c>
      <c r="AL30" s="203">
        <v>0</v>
      </c>
      <c r="AM30" s="203">
        <v>0</v>
      </c>
      <c r="AN30" s="203">
        <v>0</v>
      </c>
      <c r="AO30" s="203">
        <v>206.63</v>
      </c>
      <c r="AP30" s="203">
        <v>0</v>
      </c>
    </row>
    <row r="31" spans="1:42">
      <c r="A31" t="s">
        <v>73</v>
      </c>
      <c r="B31" s="203">
        <v>0</v>
      </c>
      <c r="C31" s="203">
        <v>10.47</v>
      </c>
      <c r="D31" s="203">
        <v>2.58</v>
      </c>
      <c r="E31" s="203">
        <v>0</v>
      </c>
      <c r="F31" s="203">
        <v>16.32</v>
      </c>
      <c r="G31" s="203">
        <v>5</v>
      </c>
      <c r="H31" s="203">
        <v>0</v>
      </c>
      <c r="I31" s="203">
        <v>17.82</v>
      </c>
      <c r="J31" s="203">
        <v>0.67</v>
      </c>
      <c r="K31" s="203">
        <v>0.09</v>
      </c>
      <c r="L31" s="203">
        <v>97.33</v>
      </c>
      <c r="M31" s="203">
        <v>0.43</v>
      </c>
      <c r="N31" s="203">
        <v>1.1000000000000001</v>
      </c>
      <c r="O31" s="203">
        <v>0</v>
      </c>
      <c r="P31" s="203">
        <v>1.17</v>
      </c>
      <c r="Q31" s="203">
        <v>0.2</v>
      </c>
      <c r="R31" s="203">
        <v>0.4</v>
      </c>
      <c r="S31" s="203">
        <v>0.25</v>
      </c>
      <c r="T31" s="203">
        <v>0</v>
      </c>
      <c r="U31" s="203">
        <v>1.61</v>
      </c>
      <c r="V31" s="203">
        <v>0.17</v>
      </c>
      <c r="W31" s="203">
        <v>0.33</v>
      </c>
      <c r="X31" s="203">
        <v>1.38</v>
      </c>
      <c r="Y31" s="203">
        <v>0</v>
      </c>
      <c r="Z31" s="203">
        <v>2.1</v>
      </c>
      <c r="AA31" s="203">
        <v>0.63</v>
      </c>
      <c r="AB31" s="203">
        <v>0</v>
      </c>
      <c r="AC31" s="203">
        <v>12.92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31.62</v>
      </c>
      <c r="AJ31" s="203">
        <v>0</v>
      </c>
      <c r="AK31" s="203">
        <v>0.65</v>
      </c>
      <c r="AL31" s="203">
        <v>0</v>
      </c>
      <c r="AM31" s="203">
        <v>0</v>
      </c>
      <c r="AN31" s="203">
        <v>0</v>
      </c>
      <c r="AO31" s="203">
        <v>206.63</v>
      </c>
      <c r="AP31" s="203">
        <v>0</v>
      </c>
    </row>
    <row r="32" spans="1:42">
      <c r="A32" t="s">
        <v>74</v>
      </c>
      <c r="B32" s="203">
        <v>0</v>
      </c>
      <c r="C32" s="203">
        <v>10.47</v>
      </c>
      <c r="D32" s="203">
        <v>2.58</v>
      </c>
      <c r="E32" s="203">
        <v>0</v>
      </c>
      <c r="F32" s="203">
        <v>16.32</v>
      </c>
      <c r="G32" s="203">
        <v>5</v>
      </c>
      <c r="H32" s="203">
        <v>0</v>
      </c>
      <c r="I32" s="203">
        <v>17.82</v>
      </c>
      <c r="J32" s="203">
        <v>0.67</v>
      </c>
      <c r="K32" s="203">
        <v>0.09</v>
      </c>
      <c r="L32" s="203">
        <v>170.05</v>
      </c>
      <c r="M32" s="203">
        <v>0.43</v>
      </c>
      <c r="N32" s="203">
        <v>1.1000000000000001</v>
      </c>
      <c r="O32" s="203">
        <v>0</v>
      </c>
      <c r="P32" s="203">
        <v>1.17</v>
      </c>
      <c r="Q32" s="203">
        <v>0.2</v>
      </c>
      <c r="R32" s="203">
        <v>0.4</v>
      </c>
      <c r="S32" s="203">
        <v>0.25</v>
      </c>
      <c r="T32" s="203">
        <v>0</v>
      </c>
      <c r="U32" s="203">
        <v>1.61</v>
      </c>
      <c r="V32" s="203">
        <v>0.17</v>
      </c>
      <c r="W32" s="203">
        <v>0.33</v>
      </c>
      <c r="X32" s="203">
        <v>1.38</v>
      </c>
      <c r="Y32" s="203">
        <v>0</v>
      </c>
      <c r="Z32" s="203">
        <v>2.1</v>
      </c>
      <c r="AA32" s="203">
        <v>0.63</v>
      </c>
      <c r="AB32" s="203">
        <v>0</v>
      </c>
      <c r="AC32" s="203">
        <v>12.92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31.62</v>
      </c>
      <c r="AJ32" s="203">
        <v>0</v>
      </c>
      <c r="AK32" s="203">
        <v>0.65</v>
      </c>
      <c r="AL32" s="203">
        <v>0</v>
      </c>
      <c r="AM32" s="203">
        <v>0</v>
      </c>
      <c r="AN32" s="203">
        <v>0</v>
      </c>
      <c r="AO32" s="203">
        <v>206.63</v>
      </c>
      <c r="AP32" s="203">
        <v>0</v>
      </c>
    </row>
    <row r="33" spans="1:42">
      <c r="A33" t="s">
        <v>75</v>
      </c>
      <c r="B33" s="203">
        <v>0</v>
      </c>
      <c r="C33" s="203">
        <v>10.47</v>
      </c>
      <c r="D33" s="203">
        <v>2.58</v>
      </c>
      <c r="E33" s="203">
        <v>0</v>
      </c>
      <c r="F33" s="203">
        <v>16.32</v>
      </c>
      <c r="G33" s="203">
        <v>5</v>
      </c>
      <c r="H33" s="203">
        <v>0</v>
      </c>
      <c r="I33" s="203">
        <v>17.82</v>
      </c>
      <c r="J33" s="203">
        <v>0.67</v>
      </c>
      <c r="K33" s="203">
        <v>2.95</v>
      </c>
      <c r="L33" s="203">
        <v>214.65</v>
      </c>
      <c r="M33" s="203">
        <v>0.28000000000000003</v>
      </c>
      <c r="N33" s="203">
        <v>1.1000000000000001</v>
      </c>
      <c r="O33" s="203">
        <v>0</v>
      </c>
      <c r="P33" s="203">
        <v>1.17</v>
      </c>
      <c r="Q33" s="203">
        <v>0.2</v>
      </c>
      <c r="R33" s="203">
        <v>0.4</v>
      </c>
      <c r="S33" s="203">
        <v>0.25</v>
      </c>
      <c r="T33" s="203">
        <v>0</v>
      </c>
      <c r="U33" s="203">
        <v>1.61</v>
      </c>
      <c r="V33" s="203">
        <v>0.17</v>
      </c>
      <c r="W33" s="203">
        <v>0.33</v>
      </c>
      <c r="X33" s="203">
        <v>1.38</v>
      </c>
      <c r="Y33" s="203">
        <v>0</v>
      </c>
      <c r="Z33" s="203">
        <v>2.1</v>
      </c>
      <c r="AA33" s="203">
        <v>14.07</v>
      </c>
      <c r="AB33" s="203">
        <v>0</v>
      </c>
      <c r="AC33" s="203">
        <v>12.92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31.62</v>
      </c>
      <c r="AJ33" s="203">
        <v>0</v>
      </c>
      <c r="AK33" s="203">
        <v>0.65</v>
      </c>
      <c r="AL33" s="203">
        <v>0</v>
      </c>
      <c r="AM33" s="203">
        <v>0</v>
      </c>
      <c r="AN33" s="203">
        <v>0</v>
      </c>
      <c r="AO33" s="203">
        <v>206.63</v>
      </c>
      <c r="AP33" s="203">
        <v>0</v>
      </c>
    </row>
    <row r="34" spans="1:42">
      <c r="A34" t="s">
        <v>76</v>
      </c>
      <c r="B34" s="203">
        <v>0</v>
      </c>
      <c r="C34" s="203">
        <v>10.47</v>
      </c>
      <c r="D34" s="203">
        <v>2.58</v>
      </c>
      <c r="E34" s="203">
        <v>0</v>
      </c>
      <c r="F34" s="203">
        <v>16.32</v>
      </c>
      <c r="G34" s="203">
        <v>5</v>
      </c>
      <c r="H34" s="203">
        <v>0</v>
      </c>
      <c r="I34" s="203">
        <v>17.82</v>
      </c>
      <c r="J34" s="203">
        <v>0.67</v>
      </c>
      <c r="K34" s="203">
        <v>2.95</v>
      </c>
      <c r="L34" s="203">
        <v>214.65</v>
      </c>
      <c r="M34" s="203">
        <v>0.19</v>
      </c>
      <c r="N34" s="203">
        <v>1.1000000000000001</v>
      </c>
      <c r="O34" s="203">
        <v>0</v>
      </c>
      <c r="P34" s="203">
        <v>1.17</v>
      </c>
      <c r="Q34" s="203">
        <v>0.2</v>
      </c>
      <c r="R34" s="203">
        <v>0.4</v>
      </c>
      <c r="S34" s="203">
        <v>0.25</v>
      </c>
      <c r="T34" s="203">
        <v>0</v>
      </c>
      <c r="U34" s="203">
        <v>1.61</v>
      </c>
      <c r="V34" s="203">
        <v>0.17</v>
      </c>
      <c r="W34" s="203">
        <v>0.33</v>
      </c>
      <c r="X34" s="203">
        <v>1.38</v>
      </c>
      <c r="Y34" s="203">
        <v>0</v>
      </c>
      <c r="Z34" s="203">
        <v>2.1</v>
      </c>
      <c r="AA34" s="203">
        <v>14.07</v>
      </c>
      <c r="AB34" s="203">
        <v>0</v>
      </c>
      <c r="AC34" s="203">
        <v>12.92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31.62</v>
      </c>
      <c r="AJ34" s="203">
        <v>0</v>
      </c>
      <c r="AK34" s="203">
        <v>0.65</v>
      </c>
      <c r="AL34" s="203">
        <v>0</v>
      </c>
      <c r="AM34" s="203">
        <v>0</v>
      </c>
      <c r="AN34" s="203">
        <v>0</v>
      </c>
      <c r="AO34" s="203">
        <v>206.63</v>
      </c>
      <c r="AP34" s="203">
        <v>0</v>
      </c>
    </row>
    <row r="35" spans="1:42">
      <c r="A35" t="s">
        <v>77</v>
      </c>
      <c r="B35" s="203">
        <v>0</v>
      </c>
      <c r="C35" s="203">
        <v>10.47</v>
      </c>
      <c r="D35" s="203">
        <v>2.58</v>
      </c>
      <c r="E35" s="203">
        <v>0</v>
      </c>
      <c r="F35" s="203">
        <v>16.32</v>
      </c>
      <c r="G35" s="203">
        <v>5</v>
      </c>
      <c r="H35" s="203">
        <v>0</v>
      </c>
      <c r="I35" s="203">
        <v>17.82</v>
      </c>
      <c r="J35" s="203">
        <v>0.67</v>
      </c>
      <c r="K35" s="203">
        <v>2.95</v>
      </c>
      <c r="L35" s="203">
        <v>206.93</v>
      </c>
      <c r="M35" s="203">
        <v>0</v>
      </c>
      <c r="N35" s="203">
        <v>1.1000000000000001</v>
      </c>
      <c r="O35" s="203">
        <v>0</v>
      </c>
      <c r="P35" s="203">
        <v>1.17</v>
      </c>
      <c r="Q35" s="203">
        <v>6.69</v>
      </c>
      <c r="R35" s="203">
        <v>13.01</v>
      </c>
      <c r="S35" s="203">
        <v>8.1</v>
      </c>
      <c r="T35" s="203">
        <v>0</v>
      </c>
      <c r="U35" s="203">
        <v>1.61</v>
      </c>
      <c r="V35" s="203">
        <v>0</v>
      </c>
      <c r="W35" s="203">
        <v>0.33</v>
      </c>
      <c r="X35" s="203">
        <v>1.38</v>
      </c>
      <c r="Y35" s="203">
        <v>0</v>
      </c>
      <c r="Z35" s="203">
        <v>2.1</v>
      </c>
      <c r="AA35" s="203">
        <v>13.91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32</v>
      </c>
      <c r="AJ35" s="203">
        <v>0</v>
      </c>
      <c r="AK35" s="203">
        <v>19.600000000000001</v>
      </c>
      <c r="AL35" s="203">
        <v>0</v>
      </c>
      <c r="AM35" s="203">
        <v>0</v>
      </c>
      <c r="AN35" s="203">
        <v>0</v>
      </c>
      <c r="AO35" s="203">
        <v>206.63</v>
      </c>
      <c r="AP35" s="203">
        <v>0</v>
      </c>
    </row>
    <row r="36" spans="1:42">
      <c r="A36" t="s">
        <v>78</v>
      </c>
      <c r="B36" s="203">
        <v>0</v>
      </c>
      <c r="C36" s="203">
        <v>10.47</v>
      </c>
      <c r="D36" s="203">
        <v>2.58</v>
      </c>
      <c r="E36" s="203">
        <v>0</v>
      </c>
      <c r="F36" s="203">
        <v>16.32</v>
      </c>
      <c r="G36" s="203">
        <v>5</v>
      </c>
      <c r="H36" s="203">
        <v>0</v>
      </c>
      <c r="I36" s="203">
        <v>17.82</v>
      </c>
      <c r="J36" s="203">
        <v>0.67</v>
      </c>
      <c r="K36" s="203">
        <v>2.95</v>
      </c>
      <c r="L36" s="203">
        <v>206.93</v>
      </c>
      <c r="M36" s="203">
        <v>0</v>
      </c>
      <c r="N36" s="203">
        <v>1.1000000000000001</v>
      </c>
      <c r="O36" s="203">
        <v>0</v>
      </c>
      <c r="P36" s="203">
        <v>1.17</v>
      </c>
      <c r="Q36" s="203">
        <v>6.69</v>
      </c>
      <c r="R36" s="203">
        <v>13.01</v>
      </c>
      <c r="S36" s="203">
        <v>8.1</v>
      </c>
      <c r="T36" s="203">
        <v>0</v>
      </c>
      <c r="U36" s="203">
        <v>1.61</v>
      </c>
      <c r="V36" s="203">
        <v>0</v>
      </c>
      <c r="W36" s="203">
        <v>0.33</v>
      </c>
      <c r="X36" s="203">
        <v>1.38</v>
      </c>
      <c r="Y36" s="203">
        <v>0</v>
      </c>
      <c r="Z36" s="203">
        <v>2.1</v>
      </c>
      <c r="AA36" s="203">
        <v>13.91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32</v>
      </c>
      <c r="AJ36" s="203">
        <v>0</v>
      </c>
      <c r="AK36" s="203">
        <v>19.600000000000001</v>
      </c>
      <c r="AL36" s="203">
        <v>0</v>
      </c>
      <c r="AM36" s="203">
        <v>0</v>
      </c>
      <c r="AN36" s="203">
        <v>0</v>
      </c>
      <c r="AO36" s="203">
        <v>206.63</v>
      </c>
      <c r="AP36" s="203">
        <v>0</v>
      </c>
    </row>
    <row r="37" spans="1:42">
      <c r="A37" t="s">
        <v>79</v>
      </c>
      <c r="B37" s="203">
        <v>0</v>
      </c>
      <c r="C37" s="203">
        <v>10.47</v>
      </c>
      <c r="D37" s="203">
        <v>2.58</v>
      </c>
      <c r="E37" s="203">
        <v>0</v>
      </c>
      <c r="F37" s="203">
        <v>16.32</v>
      </c>
      <c r="G37" s="203">
        <v>5</v>
      </c>
      <c r="H37" s="203">
        <v>0</v>
      </c>
      <c r="I37" s="203">
        <v>17.82</v>
      </c>
      <c r="J37" s="203">
        <v>0.67</v>
      </c>
      <c r="K37" s="203">
        <v>2.95</v>
      </c>
      <c r="L37" s="203">
        <v>206.93</v>
      </c>
      <c r="M37" s="203">
        <v>0</v>
      </c>
      <c r="N37" s="203">
        <v>1.1000000000000001</v>
      </c>
      <c r="O37" s="203">
        <v>0</v>
      </c>
      <c r="P37" s="203">
        <v>1.17</v>
      </c>
      <c r="Q37" s="203">
        <v>6.69</v>
      </c>
      <c r="R37" s="203">
        <v>13.01</v>
      </c>
      <c r="S37" s="203">
        <v>8.1</v>
      </c>
      <c r="T37" s="203">
        <v>0</v>
      </c>
      <c r="U37" s="203">
        <v>1.61</v>
      </c>
      <c r="V37" s="203">
        <v>0.17</v>
      </c>
      <c r="W37" s="203">
        <v>0.32</v>
      </c>
      <c r="X37" s="203">
        <v>1.38</v>
      </c>
      <c r="Y37" s="203">
        <v>0</v>
      </c>
      <c r="Z37" s="203">
        <v>1.89</v>
      </c>
      <c r="AA37" s="203">
        <v>13.91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32</v>
      </c>
      <c r="AJ37" s="203">
        <v>0</v>
      </c>
      <c r="AK37" s="203">
        <v>19.600000000000001</v>
      </c>
      <c r="AL37" s="203">
        <v>0</v>
      </c>
      <c r="AM37" s="203">
        <v>0</v>
      </c>
      <c r="AN37" s="203">
        <v>0</v>
      </c>
      <c r="AO37" s="203">
        <v>206.63</v>
      </c>
      <c r="AP37" s="203">
        <v>0</v>
      </c>
    </row>
    <row r="38" spans="1:42">
      <c r="A38" t="s">
        <v>80</v>
      </c>
      <c r="B38" s="203">
        <v>0</v>
      </c>
      <c r="C38" s="203">
        <v>10.47</v>
      </c>
      <c r="D38" s="203">
        <v>2.58</v>
      </c>
      <c r="E38" s="203">
        <v>0</v>
      </c>
      <c r="F38" s="203">
        <v>16.32</v>
      </c>
      <c r="G38" s="203">
        <v>5</v>
      </c>
      <c r="H38" s="203">
        <v>0</v>
      </c>
      <c r="I38" s="203">
        <v>17.82</v>
      </c>
      <c r="J38" s="203">
        <v>0.67</v>
      </c>
      <c r="K38" s="203">
        <v>2.95</v>
      </c>
      <c r="L38" s="203">
        <v>206.93</v>
      </c>
      <c r="M38" s="203">
        <v>0</v>
      </c>
      <c r="N38" s="203">
        <v>1.1000000000000001</v>
      </c>
      <c r="O38" s="203">
        <v>0</v>
      </c>
      <c r="P38" s="203">
        <v>1.17</v>
      </c>
      <c r="Q38" s="203">
        <v>6.69</v>
      </c>
      <c r="R38" s="203">
        <v>13.01</v>
      </c>
      <c r="S38" s="203">
        <v>8.1</v>
      </c>
      <c r="T38" s="203">
        <v>0</v>
      </c>
      <c r="U38" s="203">
        <v>1.61</v>
      </c>
      <c r="V38" s="203">
        <v>0.17</v>
      </c>
      <c r="W38" s="203">
        <v>0.32</v>
      </c>
      <c r="X38" s="203">
        <v>1.38</v>
      </c>
      <c r="Y38" s="203">
        <v>0</v>
      </c>
      <c r="Z38" s="203">
        <v>1.89</v>
      </c>
      <c r="AA38" s="203">
        <v>13.91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32</v>
      </c>
      <c r="AJ38" s="203">
        <v>0</v>
      </c>
      <c r="AK38" s="203">
        <v>19.600000000000001</v>
      </c>
      <c r="AL38" s="203">
        <v>0</v>
      </c>
      <c r="AM38" s="203">
        <v>0</v>
      </c>
      <c r="AN38" s="203">
        <v>0</v>
      </c>
      <c r="AO38" s="203">
        <v>206.63</v>
      </c>
      <c r="AP38" s="203">
        <v>0</v>
      </c>
    </row>
    <row r="39" spans="1:42">
      <c r="A39" t="s">
        <v>81</v>
      </c>
      <c r="B39" s="203">
        <v>0</v>
      </c>
      <c r="C39" s="203">
        <v>10.47</v>
      </c>
      <c r="D39" s="203">
        <v>2.58</v>
      </c>
      <c r="E39" s="203">
        <v>0</v>
      </c>
      <c r="F39" s="203">
        <v>16.32</v>
      </c>
      <c r="G39" s="203">
        <v>5</v>
      </c>
      <c r="H39" s="203">
        <v>0</v>
      </c>
      <c r="I39" s="203">
        <v>17.82</v>
      </c>
      <c r="J39" s="203">
        <v>0.67</v>
      </c>
      <c r="K39" s="203">
        <v>2.95</v>
      </c>
      <c r="L39" s="203">
        <v>206.93</v>
      </c>
      <c r="M39" s="203">
        <v>0</v>
      </c>
      <c r="N39" s="203">
        <v>1.1000000000000001</v>
      </c>
      <c r="O39" s="203">
        <v>0</v>
      </c>
      <c r="P39" s="203">
        <v>1.17</v>
      </c>
      <c r="Q39" s="203">
        <v>6.69</v>
      </c>
      <c r="R39" s="203">
        <v>13.01</v>
      </c>
      <c r="S39" s="203">
        <v>8.1</v>
      </c>
      <c r="T39" s="203">
        <v>0</v>
      </c>
      <c r="U39" s="203">
        <v>1.61</v>
      </c>
      <c r="V39" s="203">
        <v>0.17</v>
      </c>
      <c r="W39" s="203">
        <v>0.32</v>
      </c>
      <c r="X39" s="203">
        <v>1.37</v>
      </c>
      <c r="Y39" s="203">
        <v>0</v>
      </c>
      <c r="Z39" s="203">
        <v>1.89</v>
      </c>
      <c r="AA39" s="203">
        <v>13.91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32</v>
      </c>
      <c r="AJ39" s="203">
        <v>0</v>
      </c>
      <c r="AK39" s="203">
        <v>19.600000000000001</v>
      </c>
      <c r="AL39" s="203">
        <v>0</v>
      </c>
      <c r="AM39" s="203">
        <v>0</v>
      </c>
      <c r="AN39" s="203">
        <v>0</v>
      </c>
      <c r="AO39" s="203">
        <v>206.63</v>
      </c>
      <c r="AP39" s="203">
        <v>0</v>
      </c>
    </row>
    <row r="40" spans="1:42">
      <c r="A40" t="s">
        <v>82</v>
      </c>
      <c r="B40" s="203">
        <v>0</v>
      </c>
      <c r="C40" s="203">
        <v>10.47</v>
      </c>
      <c r="D40" s="203">
        <v>2.58</v>
      </c>
      <c r="E40" s="203">
        <v>0</v>
      </c>
      <c r="F40" s="203">
        <v>16.32</v>
      </c>
      <c r="G40" s="203">
        <v>5</v>
      </c>
      <c r="H40" s="203">
        <v>0</v>
      </c>
      <c r="I40" s="203">
        <v>17.82</v>
      </c>
      <c r="J40" s="203">
        <v>0.67</v>
      </c>
      <c r="K40" s="203">
        <v>2.95</v>
      </c>
      <c r="L40" s="203">
        <v>206.93</v>
      </c>
      <c r="M40" s="203">
        <v>0</v>
      </c>
      <c r="N40" s="203">
        <v>1.1000000000000001</v>
      </c>
      <c r="O40" s="203">
        <v>0</v>
      </c>
      <c r="P40" s="203">
        <v>1.17</v>
      </c>
      <c r="Q40" s="203">
        <v>6.69</v>
      </c>
      <c r="R40" s="203">
        <v>13.01</v>
      </c>
      <c r="S40" s="203">
        <v>8.1</v>
      </c>
      <c r="T40" s="203">
        <v>0</v>
      </c>
      <c r="U40" s="203">
        <v>1.61</v>
      </c>
      <c r="V40" s="203">
        <v>0.17</v>
      </c>
      <c r="W40" s="203">
        <v>0.32</v>
      </c>
      <c r="X40" s="203">
        <v>1.37</v>
      </c>
      <c r="Y40" s="203">
        <v>0</v>
      </c>
      <c r="Z40" s="203">
        <v>1.89</v>
      </c>
      <c r="AA40" s="203">
        <v>13.91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32</v>
      </c>
      <c r="AJ40" s="203">
        <v>0</v>
      </c>
      <c r="AK40" s="203">
        <v>19.600000000000001</v>
      </c>
      <c r="AL40" s="203">
        <v>0</v>
      </c>
      <c r="AM40" s="203">
        <v>0</v>
      </c>
      <c r="AN40" s="203">
        <v>0</v>
      </c>
      <c r="AO40" s="203">
        <v>206.63</v>
      </c>
      <c r="AP40" s="203">
        <v>0</v>
      </c>
    </row>
    <row r="41" spans="1:42">
      <c r="A41" t="s">
        <v>83</v>
      </c>
      <c r="B41" s="203">
        <v>0</v>
      </c>
      <c r="C41" s="203">
        <v>10.47</v>
      </c>
      <c r="D41" s="203">
        <v>2.58</v>
      </c>
      <c r="E41" s="203">
        <v>0</v>
      </c>
      <c r="F41" s="203">
        <v>16.32</v>
      </c>
      <c r="G41" s="203">
        <v>5</v>
      </c>
      <c r="H41" s="203">
        <v>0</v>
      </c>
      <c r="I41" s="203">
        <v>17.82</v>
      </c>
      <c r="J41" s="203">
        <v>0.67</v>
      </c>
      <c r="K41" s="203">
        <v>2.95</v>
      </c>
      <c r="L41" s="203">
        <v>206.93</v>
      </c>
      <c r="M41" s="203">
        <v>0</v>
      </c>
      <c r="N41" s="203">
        <v>1.1000000000000001</v>
      </c>
      <c r="O41" s="203">
        <v>0</v>
      </c>
      <c r="P41" s="203">
        <v>1.17</v>
      </c>
      <c r="Q41" s="203">
        <v>0.2</v>
      </c>
      <c r="R41" s="203">
        <v>0.4</v>
      </c>
      <c r="S41" s="203">
        <v>0.25</v>
      </c>
      <c r="T41" s="203">
        <v>0</v>
      </c>
      <c r="U41" s="203">
        <v>1.61</v>
      </c>
      <c r="V41" s="203">
        <v>0.17</v>
      </c>
      <c r="W41" s="203">
        <v>0.32</v>
      </c>
      <c r="X41" s="203">
        <v>1.37</v>
      </c>
      <c r="Y41" s="203">
        <v>0</v>
      </c>
      <c r="Z41" s="203">
        <v>1.89</v>
      </c>
      <c r="AA41" s="203">
        <v>13.91</v>
      </c>
      <c r="AB41" s="203">
        <v>0</v>
      </c>
      <c r="AC41" s="203">
        <v>0.46</v>
      </c>
      <c r="AD41" s="203">
        <v>8.9</v>
      </c>
      <c r="AE41" s="203">
        <v>0</v>
      </c>
      <c r="AF41" s="203">
        <v>0</v>
      </c>
      <c r="AG41" s="203">
        <v>0</v>
      </c>
      <c r="AH41" s="203">
        <v>0</v>
      </c>
      <c r="AI41" s="203">
        <v>32</v>
      </c>
      <c r="AJ41" s="203">
        <v>0</v>
      </c>
      <c r="AK41" s="203">
        <v>9.6</v>
      </c>
      <c r="AL41" s="203">
        <v>0</v>
      </c>
      <c r="AM41" s="203">
        <v>0</v>
      </c>
      <c r="AN41" s="203">
        <v>0</v>
      </c>
      <c r="AO41" s="203">
        <v>206.63</v>
      </c>
      <c r="AP41" s="203">
        <v>0</v>
      </c>
    </row>
    <row r="42" spans="1:42">
      <c r="A42" t="s">
        <v>84</v>
      </c>
      <c r="B42" s="203">
        <v>0</v>
      </c>
      <c r="C42" s="203">
        <v>10.47</v>
      </c>
      <c r="D42" s="203">
        <v>2.58</v>
      </c>
      <c r="E42" s="203">
        <v>0</v>
      </c>
      <c r="F42" s="203">
        <v>16.32</v>
      </c>
      <c r="G42" s="203">
        <v>5</v>
      </c>
      <c r="H42" s="203">
        <v>0</v>
      </c>
      <c r="I42" s="203">
        <v>17.82</v>
      </c>
      <c r="J42" s="203">
        <v>0.67</v>
      </c>
      <c r="K42" s="203">
        <v>0.06</v>
      </c>
      <c r="L42" s="203">
        <v>206.93</v>
      </c>
      <c r="M42" s="203">
        <v>0</v>
      </c>
      <c r="N42" s="203">
        <v>1.1000000000000001</v>
      </c>
      <c r="O42" s="203">
        <v>0</v>
      </c>
      <c r="P42" s="203">
        <v>1.17</v>
      </c>
      <c r="Q42" s="203">
        <v>0.2</v>
      </c>
      <c r="R42" s="203">
        <v>0.4</v>
      </c>
      <c r="S42" s="203">
        <v>0.25</v>
      </c>
      <c r="T42" s="203">
        <v>0</v>
      </c>
      <c r="U42" s="203">
        <v>1.61</v>
      </c>
      <c r="V42" s="203">
        <v>0.17</v>
      </c>
      <c r="W42" s="203">
        <v>0.32</v>
      </c>
      <c r="X42" s="203">
        <v>1.37</v>
      </c>
      <c r="Y42" s="203">
        <v>0</v>
      </c>
      <c r="Z42" s="203">
        <v>1.89</v>
      </c>
      <c r="AA42" s="203">
        <v>0.64</v>
      </c>
      <c r="AB42" s="203">
        <v>0</v>
      </c>
      <c r="AC42" s="203">
        <v>0.46</v>
      </c>
      <c r="AD42" s="203">
        <v>8.9</v>
      </c>
      <c r="AE42" s="203">
        <v>0</v>
      </c>
      <c r="AF42" s="203">
        <v>0</v>
      </c>
      <c r="AG42" s="203">
        <v>0</v>
      </c>
      <c r="AH42" s="203">
        <v>0</v>
      </c>
      <c r="AI42" s="203">
        <v>32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206.63</v>
      </c>
      <c r="AP42" s="203">
        <v>0</v>
      </c>
    </row>
    <row r="43" spans="1:42">
      <c r="A43" t="s">
        <v>85</v>
      </c>
      <c r="B43" s="203">
        <v>0</v>
      </c>
      <c r="C43" s="203">
        <v>10.47</v>
      </c>
      <c r="D43" s="203">
        <v>2.58</v>
      </c>
      <c r="E43" s="203">
        <v>0</v>
      </c>
      <c r="F43" s="203">
        <v>16.32</v>
      </c>
      <c r="G43" s="203">
        <v>5</v>
      </c>
      <c r="H43" s="203">
        <v>0</v>
      </c>
      <c r="I43" s="203">
        <v>17.82</v>
      </c>
      <c r="J43" s="203">
        <v>0.67</v>
      </c>
      <c r="K43" s="203">
        <v>0.06</v>
      </c>
      <c r="L43" s="203">
        <v>206.93</v>
      </c>
      <c r="M43" s="203">
        <v>0</v>
      </c>
      <c r="N43" s="203">
        <v>1.1000000000000001</v>
      </c>
      <c r="O43" s="203">
        <v>0</v>
      </c>
      <c r="P43" s="203">
        <v>1.17</v>
      </c>
      <c r="Q43" s="203">
        <v>0.2</v>
      </c>
      <c r="R43" s="203">
        <v>0.4</v>
      </c>
      <c r="S43" s="203">
        <v>0.25</v>
      </c>
      <c r="T43" s="203">
        <v>0</v>
      </c>
      <c r="U43" s="203">
        <v>1.61</v>
      </c>
      <c r="V43" s="203">
        <v>0.17</v>
      </c>
      <c r="W43" s="203">
        <v>0.32</v>
      </c>
      <c r="X43" s="203">
        <v>1.37</v>
      </c>
      <c r="Y43" s="203">
        <v>0</v>
      </c>
      <c r="Z43" s="203">
        <v>1.88</v>
      </c>
      <c r="AA43" s="203">
        <v>0.64</v>
      </c>
      <c r="AB43" s="203">
        <v>0</v>
      </c>
      <c r="AC43" s="203">
        <v>0.46</v>
      </c>
      <c r="AD43" s="203">
        <v>8.9</v>
      </c>
      <c r="AE43" s="203">
        <v>0</v>
      </c>
      <c r="AF43" s="203">
        <v>0</v>
      </c>
      <c r="AG43" s="203">
        <v>0</v>
      </c>
      <c r="AH43" s="203">
        <v>0</v>
      </c>
      <c r="AI43" s="203">
        <v>32.5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206.63</v>
      </c>
      <c r="AP43" s="203">
        <v>0</v>
      </c>
    </row>
    <row r="44" spans="1:42">
      <c r="A44" t="s">
        <v>86</v>
      </c>
      <c r="B44" s="203">
        <v>0</v>
      </c>
      <c r="C44" s="203">
        <v>10.47</v>
      </c>
      <c r="D44" s="203">
        <v>2.58</v>
      </c>
      <c r="E44" s="203">
        <v>0</v>
      </c>
      <c r="F44" s="203">
        <v>16.32</v>
      </c>
      <c r="G44" s="203">
        <v>5</v>
      </c>
      <c r="H44" s="203">
        <v>0</v>
      </c>
      <c r="I44" s="203">
        <v>17.82</v>
      </c>
      <c r="J44" s="203">
        <v>0.67</v>
      </c>
      <c r="K44" s="203">
        <v>0.06</v>
      </c>
      <c r="L44" s="203">
        <v>166.17</v>
      </c>
      <c r="M44" s="203">
        <v>0</v>
      </c>
      <c r="N44" s="203">
        <v>1.1000000000000001</v>
      </c>
      <c r="O44" s="203">
        <v>0</v>
      </c>
      <c r="P44" s="203">
        <v>1.17</v>
      </c>
      <c r="Q44" s="203">
        <v>0.2</v>
      </c>
      <c r="R44" s="203">
        <v>0.4</v>
      </c>
      <c r="S44" s="203">
        <v>0.25</v>
      </c>
      <c r="T44" s="203">
        <v>0</v>
      </c>
      <c r="U44" s="203">
        <v>1.61</v>
      </c>
      <c r="V44" s="203">
        <v>0.17</v>
      </c>
      <c r="W44" s="203">
        <v>0.32</v>
      </c>
      <c r="X44" s="203">
        <v>1.37</v>
      </c>
      <c r="Y44" s="203">
        <v>0</v>
      </c>
      <c r="Z44" s="203">
        <v>1.88</v>
      </c>
      <c r="AA44" s="203">
        <v>0.64</v>
      </c>
      <c r="AB44" s="203">
        <v>0</v>
      </c>
      <c r="AC44" s="203">
        <v>0.46</v>
      </c>
      <c r="AD44" s="203">
        <v>8.9</v>
      </c>
      <c r="AE44" s="203">
        <v>0</v>
      </c>
      <c r="AF44" s="203">
        <v>0</v>
      </c>
      <c r="AG44" s="203">
        <v>0</v>
      </c>
      <c r="AH44" s="203">
        <v>0</v>
      </c>
      <c r="AI44" s="203">
        <v>32.47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206.63</v>
      </c>
      <c r="AP44" s="203">
        <v>0</v>
      </c>
    </row>
    <row r="45" spans="1:42">
      <c r="A45" t="s">
        <v>87</v>
      </c>
      <c r="B45" s="203">
        <v>0</v>
      </c>
      <c r="C45" s="203">
        <v>10.47</v>
      </c>
      <c r="D45" s="203">
        <v>2.58</v>
      </c>
      <c r="E45" s="203">
        <v>0</v>
      </c>
      <c r="F45" s="203">
        <v>16.32</v>
      </c>
      <c r="G45" s="203">
        <v>5</v>
      </c>
      <c r="H45" s="203">
        <v>0</v>
      </c>
      <c r="I45" s="203">
        <v>17.82</v>
      </c>
      <c r="J45" s="203">
        <v>0.67</v>
      </c>
      <c r="K45" s="203">
        <v>0.06</v>
      </c>
      <c r="L45" s="203">
        <v>117.69</v>
      </c>
      <c r="M45" s="203">
        <v>0</v>
      </c>
      <c r="N45" s="203">
        <v>1.1000000000000001</v>
      </c>
      <c r="O45" s="203">
        <v>0</v>
      </c>
      <c r="P45" s="203">
        <v>1.17</v>
      </c>
      <c r="Q45" s="203">
        <v>0.2</v>
      </c>
      <c r="R45" s="203">
        <v>0.4</v>
      </c>
      <c r="S45" s="203">
        <v>0.25</v>
      </c>
      <c r="T45" s="203">
        <v>0</v>
      </c>
      <c r="U45" s="203">
        <v>1.61</v>
      </c>
      <c r="V45" s="203">
        <v>0.17</v>
      </c>
      <c r="W45" s="203">
        <v>0.32</v>
      </c>
      <c r="X45" s="203">
        <v>1.37</v>
      </c>
      <c r="Y45" s="203">
        <v>0</v>
      </c>
      <c r="Z45" s="203">
        <v>1.88</v>
      </c>
      <c r="AA45" s="203">
        <v>0.64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32.47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206.63</v>
      </c>
      <c r="AP45" s="203">
        <v>0</v>
      </c>
    </row>
    <row r="46" spans="1:42">
      <c r="A46" t="s">
        <v>88</v>
      </c>
      <c r="B46" s="203">
        <v>0</v>
      </c>
      <c r="C46" s="203">
        <v>10.47</v>
      </c>
      <c r="D46" s="203">
        <v>2.58</v>
      </c>
      <c r="E46" s="203">
        <v>0</v>
      </c>
      <c r="F46" s="203">
        <v>16.32</v>
      </c>
      <c r="G46" s="203">
        <v>5</v>
      </c>
      <c r="H46" s="203">
        <v>0</v>
      </c>
      <c r="I46" s="203">
        <v>17.82</v>
      </c>
      <c r="J46" s="203">
        <v>0.67</v>
      </c>
      <c r="K46" s="203">
        <v>0.06</v>
      </c>
      <c r="L46" s="203">
        <v>117.69</v>
      </c>
      <c r="M46" s="203">
        <v>0</v>
      </c>
      <c r="N46" s="203">
        <v>1.1000000000000001</v>
      </c>
      <c r="O46" s="203">
        <v>0</v>
      </c>
      <c r="P46" s="203">
        <v>1.17</v>
      </c>
      <c r="Q46" s="203">
        <v>0.2</v>
      </c>
      <c r="R46" s="203">
        <v>0.4</v>
      </c>
      <c r="S46" s="203">
        <v>0.25</v>
      </c>
      <c r="T46" s="203">
        <v>0</v>
      </c>
      <c r="U46" s="203">
        <v>1.61</v>
      </c>
      <c r="V46" s="203">
        <v>0.17</v>
      </c>
      <c r="W46" s="203">
        <v>0.32</v>
      </c>
      <c r="X46" s="203">
        <v>1.37</v>
      </c>
      <c r="Y46" s="203">
        <v>0</v>
      </c>
      <c r="Z46" s="203">
        <v>1.88</v>
      </c>
      <c r="AA46" s="203">
        <v>0.64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32.47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206.63</v>
      </c>
      <c r="AP46" s="203">
        <v>0</v>
      </c>
    </row>
    <row r="47" spans="1:42">
      <c r="A47" t="s">
        <v>89</v>
      </c>
      <c r="B47" s="203">
        <v>0</v>
      </c>
      <c r="C47" s="203">
        <v>10.47</v>
      </c>
      <c r="D47" s="203">
        <v>2.58</v>
      </c>
      <c r="E47" s="203">
        <v>0</v>
      </c>
      <c r="F47" s="203">
        <v>16.32</v>
      </c>
      <c r="G47" s="203">
        <v>5</v>
      </c>
      <c r="H47" s="203">
        <v>0</v>
      </c>
      <c r="I47" s="203">
        <v>17.82</v>
      </c>
      <c r="J47" s="203">
        <v>0.67</v>
      </c>
      <c r="K47" s="203">
        <v>0.09</v>
      </c>
      <c r="L47" s="203">
        <v>191.93</v>
      </c>
      <c r="M47" s="203">
        <v>0</v>
      </c>
      <c r="N47" s="203">
        <v>1.1000000000000001</v>
      </c>
      <c r="O47" s="203">
        <v>0</v>
      </c>
      <c r="P47" s="203">
        <v>1.17</v>
      </c>
      <c r="Q47" s="203">
        <v>0.2</v>
      </c>
      <c r="R47" s="203">
        <v>0.4</v>
      </c>
      <c r="S47" s="203">
        <v>0.25</v>
      </c>
      <c r="T47" s="203">
        <v>0</v>
      </c>
      <c r="U47" s="203">
        <v>1.61</v>
      </c>
      <c r="V47" s="203">
        <v>0</v>
      </c>
      <c r="W47" s="203">
        <v>0.32</v>
      </c>
      <c r="X47" s="203">
        <v>1.37</v>
      </c>
      <c r="Y47" s="203">
        <v>0</v>
      </c>
      <c r="Z47" s="203">
        <v>1.88</v>
      </c>
      <c r="AA47" s="203">
        <v>0.64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32.56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206.63</v>
      </c>
      <c r="AP47" s="203">
        <v>0</v>
      </c>
    </row>
    <row r="48" spans="1:42">
      <c r="A48" t="s">
        <v>90</v>
      </c>
      <c r="B48" s="203">
        <v>0</v>
      </c>
      <c r="C48" s="203">
        <v>10.47</v>
      </c>
      <c r="D48" s="203">
        <v>2.58</v>
      </c>
      <c r="E48" s="203">
        <v>0</v>
      </c>
      <c r="F48" s="203">
        <v>16.32</v>
      </c>
      <c r="G48" s="203">
        <v>5</v>
      </c>
      <c r="H48" s="203">
        <v>0</v>
      </c>
      <c r="I48" s="203">
        <v>17.82</v>
      </c>
      <c r="J48" s="203">
        <v>0.67</v>
      </c>
      <c r="K48" s="203">
        <v>0.09</v>
      </c>
      <c r="L48" s="203">
        <v>185.26</v>
      </c>
      <c r="M48" s="203">
        <v>0</v>
      </c>
      <c r="N48" s="203">
        <v>1.1000000000000001</v>
      </c>
      <c r="O48" s="203">
        <v>0</v>
      </c>
      <c r="P48" s="203">
        <v>1.17</v>
      </c>
      <c r="Q48" s="203">
        <v>0.2</v>
      </c>
      <c r="R48" s="203">
        <v>0.4</v>
      </c>
      <c r="S48" s="203">
        <v>0.25</v>
      </c>
      <c r="T48" s="203">
        <v>0</v>
      </c>
      <c r="U48" s="203">
        <v>1.61</v>
      </c>
      <c r="V48" s="203">
        <v>0</v>
      </c>
      <c r="W48" s="203">
        <v>0.32</v>
      </c>
      <c r="X48" s="203">
        <v>1.37</v>
      </c>
      <c r="Y48" s="203">
        <v>0</v>
      </c>
      <c r="Z48" s="203">
        <v>1.88</v>
      </c>
      <c r="AA48" s="203">
        <v>0.64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32.56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206.63</v>
      </c>
      <c r="AP48" s="203">
        <v>0</v>
      </c>
    </row>
    <row r="49" spans="1:42">
      <c r="A49" t="s">
        <v>91</v>
      </c>
      <c r="B49" s="203">
        <v>0</v>
      </c>
      <c r="C49" s="203">
        <v>10.47</v>
      </c>
      <c r="D49" s="203">
        <v>2.58</v>
      </c>
      <c r="E49" s="203">
        <v>0</v>
      </c>
      <c r="F49" s="203">
        <v>16.32</v>
      </c>
      <c r="G49" s="203">
        <v>5</v>
      </c>
      <c r="H49" s="203">
        <v>0</v>
      </c>
      <c r="I49" s="203">
        <v>17.82</v>
      </c>
      <c r="J49" s="203">
        <v>0.67</v>
      </c>
      <c r="K49" s="203">
        <v>0.09</v>
      </c>
      <c r="L49" s="203">
        <v>172.95</v>
      </c>
      <c r="M49" s="203">
        <v>0</v>
      </c>
      <c r="N49" s="203">
        <v>1.1000000000000001</v>
      </c>
      <c r="O49" s="203">
        <v>0</v>
      </c>
      <c r="P49" s="203">
        <v>1.17</v>
      </c>
      <c r="Q49" s="203">
        <v>0.2</v>
      </c>
      <c r="R49" s="203">
        <v>0.4</v>
      </c>
      <c r="S49" s="203">
        <v>0.25</v>
      </c>
      <c r="T49" s="203">
        <v>0</v>
      </c>
      <c r="U49" s="203">
        <v>1.61</v>
      </c>
      <c r="V49" s="203">
        <v>0</v>
      </c>
      <c r="W49" s="203">
        <v>0.32</v>
      </c>
      <c r="X49" s="203">
        <v>1.37</v>
      </c>
      <c r="Y49" s="203">
        <v>0</v>
      </c>
      <c r="Z49" s="203">
        <v>1.88</v>
      </c>
      <c r="AA49" s="203">
        <v>0.64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32.56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206.63</v>
      </c>
      <c r="AP49" s="203">
        <v>0</v>
      </c>
    </row>
    <row r="50" spans="1:42">
      <c r="A50" t="s">
        <v>92</v>
      </c>
      <c r="B50" s="203">
        <v>0</v>
      </c>
      <c r="C50" s="203">
        <v>10.47</v>
      </c>
      <c r="D50" s="203">
        <v>2.58</v>
      </c>
      <c r="E50" s="203">
        <v>0</v>
      </c>
      <c r="F50" s="203">
        <v>16.32</v>
      </c>
      <c r="G50" s="203">
        <v>5</v>
      </c>
      <c r="H50" s="203">
        <v>0</v>
      </c>
      <c r="I50" s="203">
        <v>17.82</v>
      </c>
      <c r="J50" s="203">
        <v>0.67</v>
      </c>
      <c r="K50" s="203">
        <v>0.09</v>
      </c>
      <c r="L50" s="203">
        <v>154.53</v>
      </c>
      <c r="M50" s="203">
        <v>0</v>
      </c>
      <c r="N50" s="203">
        <v>1.1000000000000001</v>
      </c>
      <c r="O50" s="203">
        <v>0</v>
      </c>
      <c r="P50" s="203">
        <v>1.17</v>
      </c>
      <c r="Q50" s="203">
        <v>0.2</v>
      </c>
      <c r="R50" s="203">
        <v>0.4</v>
      </c>
      <c r="S50" s="203">
        <v>0.25</v>
      </c>
      <c r="T50" s="203">
        <v>0</v>
      </c>
      <c r="U50" s="203">
        <v>1.61</v>
      </c>
      <c r="V50" s="203">
        <v>0</v>
      </c>
      <c r="W50" s="203">
        <v>0.32</v>
      </c>
      <c r="X50" s="203">
        <v>1.37</v>
      </c>
      <c r="Y50" s="203">
        <v>0</v>
      </c>
      <c r="Z50" s="203">
        <v>1.88</v>
      </c>
      <c r="AA50" s="203">
        <v>0.64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32.56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206.63</v>
      </c>
      <c r="AP50" s="203">
        <v>0</v>
      </c>
    </row>
    <row r="51" spans="1:42">
      <c r="A51" t="s">
        <v>93</v>
      </c>
      <c r="B51" s="203">
        <v>0</v>
      </c>
      <c r="C51" s="203">
        <v>10.47</v>
      </c>
      <c r="D51" s="203">
        <v>2.58</v>
      </c>
      <c r="E51" s="203">
        <v>0</v>
      </c>
      <c r="F51" s="203">
        <v>16.32</v>
      </c>
      <c r="G51" s="203">
        <v>5</v>
      </c>
      <c r="H51" s="203">
        <v>0</v>
      </c>
      <c r="I51" s="203">
        <v>17.82</v>
      </c>
      <c r="J51" s="203">
        <v>0.67</v>
      </c>
      <c r="K51" s="203">
        <v>0.09</v>
      </c>
      <c r="L51" s="203">
        <v>143.87</v>
      </c>
      <c r="M51" s="203">
        <v>0</v>
      </c>
      <c r="N51" s="203">
        <v>1.1000000000000001</v>
      </c>
      <c r="O51" s="203">
        <v>0</v>
      </c>
      <c r="P51" s="203">
        <v>1.17</v>
      </c>
      <c r="Q51" s="203">
        <v>0.2</v>
      </c>
      <c r="R51" s="203">
        <v>0.19</v>
      </c>
      <c r="S51" s="203">
        <v>0</v>
      </c>
      <c r="T51" s="203">
        <v>0</v>
      </c>
      <c r="U51" s="203">
        <v>1.61</v>
      </c>
      <c r="V51" s="203">
        <v>0</v>
      </c>
      <c r="W51" s="203">
        <v>0.32</v>
      </c>
      <c r="X51" s="203">
        <v>1.37</v>
      </c>
      <c r="Y51" s="203">
        <v>0</v>
      </c>
      <c r="Z51" s="203">
        <v>1.88</v>
      </c>
      <c r="AA51" s="203">
        <v>0.64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32.56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202.28</v>
      </c>
      <c r="AP51" s="203">
        <v>0</v>
      </c>
    </row>
    <row r="52" spans="1:42">
      <c r="A52" t="s">
        <v>94</v>
      </c>
      <c r="B52" s="203">
        <v>0</v>
      </c>
      <c r="C52" s="203">
        <v>10.47</v>
      </c>
      <c r="D52" s="203">
        <v>2.58</v>
      </c>
      <c r="E52" s="203">
        <v>0</v>
      </c>
      <c r="F52" s="203">
        <v>16.32</v>
      </c>
      <c r="G52" s="203">
        <v>5</v>
      </c>
      <c r="H52" s="203">
        <v>0</v>
      </c>
      <c r="I52" s="203">
        <v>17.82</v>
      </c>
      <c r="J52" s="203">
        <v>0.67</v>
      </c>
      <c r="K52" s="203">
        <v>0.09</v>
      </c>
      <c r="L52" s="203">
        <v>138.05000000000001</v>
      </c>
      <c r="M52" s="203">
        <v>0</v>
      </c>
      <c r="N52" s="203">
        <v>1.1000000000000001</v>
      </c>
      <c r="O52" s="203">
        <v>0</v>
      </c>
      <c r="P52" s="203">
        <v>1.17</v>
      </c>
      <c r="Q52" s="203">
        <v>0.2</v>
      </c>
      <c r="R52" s="203">
        <v>0.19</v>
      </c>
      <c r="S52" s="203">
        <v>0</v>
      </c>
      <c r="T52" s="203">
        <v>0</v>
      </c>
      <c r="U52" s="203">
        <v>1.61</v>
      </c>
      <c r="V52" s="203">
        <v>0</v>
      </c>
      <c r="W52" s="203">
        <v>0.32</v>
      </c>
      <c r="X52" s="203">
        <v>1.37</v>
      </c>
      <c r="Y52" s="203">
        <v>0</v>
      </c>
      <c r="Z52" s="203">
        <v>1.88</v>
      </c>
      <c r="AA52" s="203">
        <v>0.64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32.56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202.28</v>
      </c>
      <c r="AP52" s="203">
        <v>0</v>
      </c>
    </row>
    <row r="53" spans="1:42">
      <c r="A53" t="s">
        <v>95</v>
      </c>
      <c r="B53" s="203">
        <v>0</v>
      </c>
      <c r="C53" s="203">
        <v>10.47</v>
      </c>
      <c r="D53" s="203">
        <v>2.58</v>
      </c>
      <c r="E53" s="203">
        <v>0</v>
      </c>
      <c r="F53" s="203">
        <v>16.32</v>
      </c>
      <c r="G53" s="203">
        <v>5</v>
      </c>
      <c r="H53" s="203">
        <v>0</v>
      </c>
      <c r="I53" s="203">
        <v>17.82</v>
      </c>
      <c r="J53" s="203">
        <v>0.67</v>
      </c>
      <c r="K53" s="203">
        <v>0.09</v>
      </c>
      <c r="L53" s="203">
        <v>113.81</v>
      </c>
      <c r="M53" s="203">
        <v>0</v>
      </c>
      <c r="N53" s="203">
        <v>1.1000000000000001</v>
      </c>
      <c r="O53" s="203">
        <v>0</v>
      </c>
      <c r="P53" s="203">
        <v>1.17</v>
      </c>
      <c r="Q53" s="203">
        <v>0.2</v>
      </c>
      <c r="R53" s="203">
        <v>0</v>
      </c>
      <c r="S53" s="203">
        <v>0</v>
      </c>
      <c r="T53" s="203">
        <v>0</v>
      </c>
      <c r="U53" s="203">
        <v>1.6</v>
      </c>
      <c r="V53" s="203">
        <v>0</v>
      </c>
      <c r="W53" s="203">
        <v>0.32</v>
      </c>
      <c r="X53" s="203">
        <v>1.37</v>
      </c>
      <c r="Y53" s="203">
        <v>0</v>
      </c>
      <c r="Z53" s="203">
        <v>1.88</v>
      </c>
      <c r="AA53" s="203">
        <v>0.64</v>
      </c>
      <c r="AB53" s="203">
        <v>0</v>
      </c>
      <c r="AC53" s="203">
        <v>12.92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32.56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202.28</v>
      </c>
      <c r="AP53" s="203">
        <v>0</v>
      </c>
    </row>
    <row r="54" spans="1:42">
      <c r="A54" t="s">
        <v>96</v>
      </c>
      <c r="B54" s="203">
        <v>0</v>
      </c>
      <c r="C54" s="203">
        <v>10.47</v>
      </c>
      <c r="D54" s="203">
        <v>2.58</v>
      </c>
      <c r="E54" s="203">
        <v>0</v>
      </c>
      <c r="F54" s="203">
        <v>16.32</v>
      </c>
      <c r="G54" s="203">
        <v>5</v>
      </c>
      <c r="H54" s="203">
        <v>0</v>
      </c>
      <c r="I54" s="203">
        <v>17.82</v>
      </c>
      <c r="J54" s="203">
        <v>0.67</v>
      </c>
      <c r="K54" s="203">
        <v>0.09</v>
      </c>
      <c r="L54" s="203">
        <v>125.44</v>
      </c>
      <c r="M54" s="203">
        <v>0</v>
      </c>
      <c r="N54" s="203">
        <v>1.1000000000000001</v>
      </c>
      <c r="O54" s="203">
        <v>0</v>
      </c>
      <c r="P54" s="203">
        <v>1.17</v>
      </c>
      <c r="Q54" s="203">
        <v>0.2</v>
      </c>
      <c r="R54" s="203">
        <v>0</v>
      </c>
      <c r="S54" s="203">
        <v>0</v>
      </c>
      <c r="T54" s="203">
        <v>0</v>
      </c>
      <c r="U54" s="203">
        <v>1.6</v>
      </c>
      <c r="V54" s="203">
        <v>0</v>
      </c>
      <c r="W54" s="203">
        <v>0.32</v>
      </c>
      <c r="X54" s="203">
        <v>1.37</v>
      </c>
      <c r="Y54" s="203">
        <v>0</v>
      </c>
      <c r="Z54" s="203">
        <v>1.88</v>
      </c>
      <c r="AA54" s="203">
        <v>0.64</v>
      </c>
      <c r="AB54" s="203">
        <v>0</v>
      </c>
      <c r="AC54" s="203">
        <v>12.92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32.56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202.28</v>
      </c>
      <c r="AP54" s="203">
        <v>0</v>
      </c>
    </row>
    <row r="55" spans="1:42">
      <c r="A55" t="s">
        <v>97</v>
      </c>
      <c r="B55" s="203">
        <v>0</v>
      </c>
      <c r="C55" s="203">
        <v>10.47</v>
      </c>
      <c r="D55" s="203">
        <v>2.58</v>
      </c>
      <c r="E55" s="203">
        <v>0</v>
      </c>
      <c r="F55" s="203">
        <v>16.32</v>
      </c>
      <c r="G55" s="203">
        <v>5</v>
      </c>
      <c r="H55" s="203">
        <v>0</v>
      </c>
      <c r="I55" s="203">
        <v>17.82</v>
      </c>
      <c r="J55" s="203">
        <v>0.67</v>
      </c>
      <c r="K55" s="203">
        <v>0.09</v>
      </c>
      <c r="L55" s="203">
        <v>186.51</v>
      </c>
      <c r="M55" s="203">
        <v>0</v>
      </c>
      <c r="N55" s="203">
        <v>1.1000000000000001</v>
      </c>
      <c r="O55" s="203">
        <v>0</v>
      </c>
      <c r="P55" s="203">
        <v>1.17</v>
      </c>
      <c r="Q55" s="203">
        <v>0.21</v>
      </c>
      <c r="R55" s="203">
        <v>0.39</v>
      </c>
      <c r="S55" s="203">
        <v>0.25</v>
      </c>
      <c r="T55" s="203">
        <v>0</v>
      </c>
      <c r="U55" s="203">
        <v>1.6</v>
      </c>
      <c r="V55" s="203">
        <v>0.17</v>
      </c>
      <c r="W55" s="203">
        <v>0.33</v>
      </c>
      <c r="X55" s="203">
        <v>1.38</v>
      </c>
      <c r="Y55" s="203">
        <v>0</v>
      </c>
      <c r="Z55" s="203">
        <v>1.88</v>
      </c>
      <c r="AA55" s="203">
        <v>0.64</v>
      </c>
      <c r="AB55" s="203">
        <v>0</v>
      </c>
      <c r="AC55" s="203">
        <v>12.92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32.56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202.28</v>
      </c>
      <c r="AP55" s="203">
        <v>0</v>
      </c>
    </row>
    <row r="56" spans="1:42">
      <c r="A56" t="s">
        <v>98</v>
      </c>
      <c r="B56" s="203">
        <v>0</v>
      </c>
      <c r="C56" s="203">
        <v>10.47</v>
      </c>
      <c r="D56" s="203">
        <v>2.58</v>
      </c>
      <c r="E56" s="203">
        <v>0</v>
      </c>
      <c r="F56" s="203">
        <v>16.32</v>
      </c>
      <c r="G56" s="203">
        <v>5</v>
      </c>
      <c r="H56" s="203">
        <v>0</v>
      </c>
      <c r="I56" s="203">
        <v>17.82</v>
      </c>
      <c r="J56" s="203">
        <v>0.67</v>
      </c>
      <c r="K56" s="203">
        <v>0.09</v>
      </c>
      <c r="L56" s="203">
        <v>187.43</v>
      </c>
      <c r="M56" s="203">
        <v>0</v>
      </c>
      <c r="N56" s="203">
        <v>1.1000000000000001</v>
      </c>
      <c r="O56" s="203">
        <v>0</v>
      </c>
      <c r="P56" s="203">
        <v>1.17</v>
      </c>
      <c r="Q56" s="203">
        <v>0.21</v>
      </c>
      <c r="R56" s="203">
        <v>0.39</v>
      </c>
      <c r="S56" s="203">
        <v>0.25</v>
      </c>
      <c r="T56" s="203">
        <v>0</v>
      </c>
      <c r="U56" s="203">
        <v>1.6</v>
      </c>
      <c r="V56" s="203">
        <v>0.17</v>
      </c>
      <c r="W56" s="203">
        <v>0.33</v>
      </c>
      <c r="X56" s="203">
        <v>1.38</v>
      </c>
      <c r="Y56" s="203">
        <v>0</v>
      </c>
      <c r="Z56" s="203">
        <v>1.88</v>
      </c>
      <c r="AA56" s="203">
        <v>0.64</v>
      </c>
      <c r="AB56" s="203">
        <v>0</v>
      </c>
      <c r="AC56" s="203">
        <v>12.92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32.56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202.28</v>
      </c>
      <c r="AP56" s="203">
        <v>0</v>
      </c>
    </row>
    <row r="57" spans="1:42">
      <c r="A57" t="s">
        <v>99</v>
      </c>
      <c r="B57" s="203">
        <v>0</v>
      </c>
      <c r="C57" s="203">
        <v>10.47</v>
      </c>
      <c r="D57" s="203">
        <v>2.58</v>
      </c>
      <c r="E57" s="203">
        <v>0</v>
      </c>
      <c r="F57" s="203">
        <v>16.32</v>
      </c>
      <c r="G57" s="203">
        <v>5</v>
      </c>
      <c r="H57" s="203">
        <v>0</v>
      </c>
      <c r="I57" s="203">
        <v>17.82</v>
      </c>
      <c r="J57" s="203">
        <v>0.67</v>
      </c>
      <c r="K57" s="203">
        <v>0.09</v>
      </c>
      <c r="L57" s="203">
        <v>148.71</v>
      </c>
      <c r="M57" s="203">
        <v>0</v>
      </c>
      <c r="N57" s="203">
        <v>1.1000000000000001</v>
      </c>
      <c r="O57" s="203">
        <v>0</v>
      </c>
      <c r="P57" s="203">
        <v>1.17</v>
      </c>
      <c r="Q57" s="203">
        <v>0.21</v>
      </c>
      <c r="R57" s="203">
        <v>0.39</v>
      </c>
      <c r="S57" s="203">
        <v>0.25</v>
      </c>
      <c r="T57" s="203">
        <v>0</v>
      </c>
      <c r="U57" s="203">
        <v>1.6</v>
      </c>
      <c r="V57" s="203">
        <v>0.17</v>
      </c>
      <c r="W57" s="203">
        <v>0.33</v>
      </c>
      <c r="X57" s="203">
        <v>1.38</v>
      </c>
      <c r="Y57" s="203">
        <v>0</v>
      </c>
      <c r="Z57" s="203">
        <v>1.88</v>
      </c>
      <c r="AA57" s="203">
        <v>0.64</v>
      </c>
      <c r="AB57" s="203">
        <v>0</v>
      </c>
      <c r="AC57" s="203">
        <v>12.92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32.56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202.28</v>
      </c>
      <c r="AP57" s="203">
        <v>0</v>
      </c>
    </row>
    <row r="58" spans="1:42">
      <c r="A58" t="s">
        <v>100</v>
      </c>
      <c r="B58" s="203">
        <v>0</v>
      </c>
      <c r="C58" s="203">
        <v>10.47</v>
      </c>
      <c r="D58" s="203">
        <v>2.58</v>
      </c>
      <c r="E58" s="203">
        <v>0</v>
      </c>
      <c r="F58" s="203">
        <v>16.32</v>
      </c>
      <c r="G58" s="203">
        <v>5</v>
      </c>
      <c r="H58" s="203">
        <v>0</v>
      </c>
      <c r="I58" s="203">
        <v>17.82</v>
      </c>
      <c r="J58" s="203">
        <v>0.67</v>
      </c>
      <c r="K58" s="203">
        <v>0.09</v>
      </c>
      <c r="L58" s="203">
        <v>91.51</v>
      </c>
      <c r="M58" s="203">
        <v>0</v>
      </c>
      <c r="N58" s="203">
        <v>1.1000000000000001</v>
      </c>
      <c r="O58" s="203">
        <v>0</v>
      </c>
      <c r="P58" s="203">
        <v>1.17</v>
      </c>
      <c r="Q58" s="203">
        <v>0.21</v>
      </c>
      <c r="R58" s="203">
        <v>0.39</v>
      </c>
      <c r="S58" s="203">
        <v>0.25</v>
      </c>
      <c r="T58" s="203">
        <v>0</v>
      </c>
      <c r="U58" s="203">
        <v>1.6</v>
      </c>
      <c r="V58" s="203">
        <v>0.17</v>
      </c>
      <c r="W58" s="203">
        <v>0.33</v>
      </c>
      <c r="X58" s="203">
        <v>1.38</v>
      </c>
      <c r="Y58" s="203">
        <v>0</v>
      </c>
      <c r="Z58" s="203">
        <v>1.88</v>
      </c>
      <c r="AA58" s="203">
        <v>0.64</v>
      </c>
      <c r="AB58" s="203">
        <v>0</v>
      </c>
      <c r="AC58" s="203">
        <v>12.92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32.56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202.28</v>
      </c>
      <c r="AP58" s="203">
        <v>0</v>
      </c>
    </row>
    <row r="59" spans="1:42">
      <c r="A59" t="s">
        <v>101</v>
      </c>
      <c r="B59" s="203">
        <v>0</v>
      </c>
      <c r="C59" s="203">
        <v>10.47</v>
      </c>
      <c r="D59" s="203">
        <v>2.58</v>
      </c>
      <c r="E59" s="203">
        <v>0</v>
      </c>
      <c r="F59" s="203">
        <v>16.32</v>
      </c>
      <c r="G59" s="203">
        <v>5</v>
      </c>
      <c r="H59" s="203">
        <v>0</v>
      </c>
      <c r="I59" s="203">
        <v>17.82</v>
      </c>
      <c r="J59" s="203">
        <v>0.67</v>
      </c>
      <c r="K59" s="203">
        <v>0.09</v>
      </c>
      <c r="L59" s="203">
        <v>56.6</v>
      </c>
      <c r="M59" s="203">
        <v>0</v>
      </c>
      <c r="N59" s="203">
        <v>1.1000000000000001</v>
      </c>
      <c r="O59" s="203">
        <v>0</v>
      </c>
      <c r="P59" s="203">
        <v>1.17</v>
      </c>
      <c r="Q59" s="203">
        <v>0.2</v>
      </c>
      <c r="R59" s="203">
        <v>0.4</v>
      </c>
      <c r="S59" s="203">
        <v>0.25</v>
      </c>
      <c r="T59" s="203">
        <v>0</v>
      </c>
      <c r="U59" s="203">
        <v>1.6</v>
      </c>
      <c r="V59" s="203">
        <v>0.17</v>
      </c>
      <c r="W59" s="203">
        <v>0.33</v>
      </c>
      <c r="X59" s="203">
        <v>1.38</v>
      </c>
      <c r="Y59" s="203">
        <v>0</v>
      </c>
      <c r="Z59" s="203">
        <v>1.89</v>
      </c>
      <c r="AA59" s="203">
        <v>0.63</v>
      </c>
      <c r="AB59" s="203">
        <v>0</v>
      </c>
      <c r="AC59" s="203">
        <v>12.92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32.56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202.28</v>
      </c>
      <c r="AP59" s="203">
        <v>0</v>
      </c>
    </row>
    <row r="60" spans="1:42">
      <c r="A60" t="s">
        <v>102</v>
      </c>
      <c r="B60" s="203">
        <v>0</v>
      </c>
      <c r="C60" s="203">
        <v>10.47</v>
      </c>
      <c r="D60" s="203">
        <v>2.58</v>
      </c>
      <c r="E60" s="203">
        <v>0</v>
      </c>
      <c r="F60" s="203">
        <v>16.32</v>
      </c>
      <c r="G60" s="203">
        <v>5</v>
      </c>
      <c r="H60" s="203">
        <v>0</v>
      </c>
      <c r="I60" s="203">
        <v>17.82</v>
      </c>
      <c r="J60" s="203">
        <v>0.67</v>
      </c>
      <c r="K60" s="203">
        <v>0.09</v>
      </c>
      <c r="L60" s="203">
        <v>64.36</v>
      </c>
      <c r="M60" s="203">
        <v>0</v>
      </c>
      <c r="N60" s="203">
        <v>1.1000000000000001</v>
      </c>
      <c r="O60" s="203">
        <v>0</v>
      </c>
      <c r="P60" s="203">
        <v>1.17</v>
      </c>
      <c r="Q60" s="203">
        <v>0.2</v>
      </c>
      <c r="R60" s="203">
        <v>0.4</v>
      </c>
      <c r="S60" s="203">
        <v>0.25</v>
      </c>
      <c r="T60" s="203">
        <v>0</v>
      </c>
      <c r="U60" s="203">
        <v>1.6</v>
      </c>
      <c r="V60" s="203">
        <v>0.17</v>
      </c>
      <c r="W60" s="203">
        <v>0.33</v>
      </c>
      <c r="X60" s="203">
        <v>1.38</v>
      </c>
      <c r="Y60" s="203">
        <v>0</v>
      </c>
      <c r="Z60" s="203">
        <v>1.89</v>
      </c>
      <c r="AA60" s="203">
        <v>0.63</v>
      </c>
      <c r="AB60" s="203">
        <v>0</v>
      </c>
      <c r="AC60" s="203">
        <v>12.92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32.56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202.28</v>
      </c>
      <c r="AP60" s="203">
        <v>0</v>
      </c>
    </row>
    <row r="61" spans="1:42">
      <c r="A61" t="s">
        <v>103</v>
      </c>
      <c r="B61" s="203">
        <v>0</v>
      </c>
      <c r="C61" s="203">
        <v>10.47</v>
      </c>
      <c r="D61" s="203">
        <v>2.58</v>
      </c>
      <c r="E61" s="203">
        <v>0</v>
      </c>
      <c r="F61" s="203">
        <v>16.32</v>
      </c>
      <c r="G61" s="203">
        <v>5</v>
      </c>
      <c r="H61" s="203">
        <v>0</v>
      </c>
      <c r="I61" s="203">
        <v>17.82</v>
      </c>
      <c r="J61" s="203">
        <v>0.67</v>
      </c>
      <c r="K61" s="203">
        <v>0.09</v>
      </c>
      <c r="L61" s="203">
        <v>42.06</v>
      </c>
      <c r="M61" s="203">
        <v>0</v>
      </c>
      <c r="N61" s="203">
        <v>1.1000000000000001</v>
      </c>
      <c r="O61" s="203">
        <v>0</v>
      </c>
      <c r="P61" s="203">
        <v>1.17</v>
      </c>
      <c r="Q61" s="203">
        <v>0.2</v>
      </c>
      <c r="R61" s="203">
        <v>0.4</v>
      </c>
      <c r="S61" s="203">
        <v>0.25</v>
      </c>
      <c r="T61" s="203">
        <v>0</v>
      </c>
      <c r="U61" s="203">
        <v>1.6</v>
      </c>
      <c r="V61" s="203">
        <v>0.17</v>
      </c>
      <c r="W61" s="203">
        <v>0.33</v>
      </c>
      <c r="X61" s="203">
        <v>1.38</v>
      </c>
      <c r="Y61" s="203">
        <v>0</v>
      </c>
      <c r="Z61" s="203">
        <v>1.89</v>
      </c>
      <c r="AA61" s="203">
        <v>0.63</v>
      </c>
      <c r="AB61" s="203">
        <v>0</v>
      </c>
      <c r="AC61" s="203">
        <v>12.92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32.770000000000003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202.28</v>
      </c>
      <c r="AP61" s="203">
        <v>0</v>
      </c>
    </row>
    <row r="62" spans="1:42">
      <c r="A62" t="s">
        <v>104</v>
      </c>
      <c r="B62" s="203">
        <v>0</v>
      </c>
      <c r="C62" s="203">
        <v>10.47</v>
      </c>
      <c r="D62" s="203">
        <v>2.58</v>
      </c>
      <c r="E62" s="203">
        <v>0</v>
      </c>
      <c r="F62" s="203">
        <v>16.32</v>
      </c>
      <c r="G62" s="203">
        <v>5</v>
      </c>
      <c r="H62" s="203">
        <v>0</v>
      </c>
      <c r="I62" s="203">
        <v>17.82</v>
      </c>
      <c r="J62" s="203">
        <v>0.67</v>
      </c>
      <c r="K62" s="203">
        <v>0.09</v>
      </c>
      <c r="L62" s="203">
        <v>53.69</v>
      </c>
      <c r="M62" s="203">
        <v>0</v>
      </c>
      <c r="N62" s="203">
        <v>1.1000000000000001</v>
      </c>
      <c r="O62" s="203">
        <v>0</v>
      </c>
      <c r="P62" s="203">
        <v>1.17</v>
      </c>
      <c r="Q62" s="203">
        <v>0.2</v>
      </c>
      <c r="R62" s="203">
        <v>0.4</v>
      </c>
      <c r="S62" s="203">
        <v>0.25</v>
      </c>
      <c r="T62" s="203">
        <v>0</v>
      </c>
      <c r="U62" s="203">
        <v>1.6</v>
      </c>
      <c r="V62" s="203">
        <v>0.17</v>
      </c>
      <c r="W62" s="203">
        <v>0.33</v>
      </c>
      <c r="X62" s="203">
        <v>1.38</v>
      </c>
      <c r="Y62" s="203">
        <v>0</v>
      </c>
      <c r="Z62" s="203">
        <v>1.89</v>
      </c>
      <c r="AA62" s="203">
        <v>0.63</v>
      </c>
      <c r="AB62" s="203">
        <v>0</v>
      </c>
      <c r="AC62" s="203">
        <v>12.92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32.56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202.28</v>
      </c>
      <c r="AP62" s="203">
        <v>0</v>
      </c>
    </row>
    <row r="63" spans="1:42">
      <c r="A63" t="s">
        <v>105</v>
      </c>
      <c r="B63" s="203">
        <v>0</v>
      </c>
      <c r="C63" s="203">
        <v>10.47</v>
      </c>
      <c r="D63" s="203">
        <v>2.58</v>
      </c>
      <c r="E63" s="203">
        <v>0</v>
      </c>
      <c r="F63" s="203">
        <v>16.32</v>
      </c>
      <c r="G63" s="203">
        <v>5</v>
      </c>
      <c r="H63" s="203">
        <v>0</v>
      </c>
      <c r="I63" s="203">
        <v>17.82</v>
      </c>
      <c r="J63" s="203">
        <v>0.67</v>
      </c>
      <c r="K63" s="203">
        <v>0.09</v>
      </c>
      <c r="L63" s="203">
        <v>47.88</v>
      </c>
      <c r="M63" s="203">
        <v>0</v>
      </c>
      <c r="N63" s="203">
        <v>1.1000000000000001</v>
      </c>
      <c r="O63" s="203">
        <v>0</v>
      </c>
      <c r="P63" s="203">
        <v>1.17</v>
      </c>
      <c r="Q63" s="203">
        <v>0.2</v>
      </c>
      <c r="R63" s="203">
        <v>0.4</v>
      </c>
      <c r="S63" s="203">
        <v>0.25</v>
      </c>
      <c r="T63" s="203">
        <v>0</v>
      </c>
      <c r="U63" s="203">
        <v>1.6</v>
      </c>
      <c r="V63" s="203">
        <v>0.17</v>
      </c>
      <c r="W63" s="203">
        <v>0.33</v>
      </c>
      <c r="X63" s="203">
        <v>1.38</v>
      </c>
      <c r="Y63" s="203">
        <v>0</v>
      </c>
      <c r="Z63" s="203">
        <v>1.89</v>
      </c>
      <c r="AA63" s="203">
        <v>0.63</v>
      </c>
      <c r="AB63" s="203">
        <v>0</v>
      </c>
      <c r="AC63" s="203">
        <v>12.92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32.56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202.28</v>
      </c>
      <c r="AP63" s="203">
        <v>0</v>
      </c>
    </row>
    <row r="64" spans="1:42">
      <c r="A64" t="s">
        <v>106</v>
      </c>
      <c r="B64" s="203">
        <v>0</v>
      </c>
      <c r="C64" s="203">
        <v>10.47</v>
      </c>
      <c r="D64" s="203">
        <v>2.58</v>
      </c>
      <c r="E64" s="203">
        <v>0</v>
      </c>
      <c r="F64" s="203">
        <v>16.32</v>
      </c>
      <c r="G64" s="203">
        <v>5</v>
      </c>
      <c r="H64" s="203">
        <v>0</v>
      </c>
      <c r="I64" s="203">
        <v>17.82</v>
      </c>
      <c r="J64" s="203">
        <v>0.67</v>
      </c>
      <c r="K64" s="203">
        <v>0.09</v>
      </c>
      <c r="L64" s="203">
        <v>52.72</v>
      </c>
      <c r="M64" s="203">
        <v>0</v>
      </c>
      <c r="N64" s="203">
        <v>1.1000000000000001</v>
      </c>
      <c r="O64" s="203">
        <v>0</v>
      </c>
      <c r="P64" s="203">
        <v>1.17</v>
      </c>
      <c r="Q64" s="203">
        <v>0.2</v>
      </c>
      <c r="R64" s="203">
        <v>0.4</v>
      </c>
      <c r="S64" s="203">
        <v>0.25</v>
      </c>
      <c r="T64" s="203">
        <v>0</v>
      </c>
      <c r="U64" s="203">
        <v>1.6</v>
      </c>
      <c r="V64" s="203">
        <v>0.17</v>
      </c>
      <c r="W64" s="203">
        <v>0.33</v>
      </c>
      <c r="X64" s="203">
        <v>1.38</v>
      </c>
      <c r="Y64" s="203">
        <v>0</v>
      </c>
      <c r="Z64" s="203">
        <v>1.89</v>
      </c>
      <c r="AA64" s="203">
        <v>0.63</v>
      </c>
      <c r="AB64" s="203">
        <v>0</v>
      </c>
      <c r="AC64" s="203">
        <v>12.92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32.56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202.28</v>
      </c>
      <c r="AP64" s="203">
        <v>0</v>
      </c>
    </row>
    <row r="65" spans="1:42">
      <c r="A65" t="s">
        <v>107</v>
      </c>
      <c r="B65" s="203">
        <v>0</v>
      </c>
      <c r="C65" s="203">
        <v>10.47</v>
      </c>
      <c r="D65" s="203">
        <v>2.58</v>
      </c>
      <c r="E65" s="203">
        <v>0</v>
      </c>
      <c r="F65" s="203">
        <v>16.32</v>
      </c>
      <c r="G65" s="203">
        <v>5</v>
      </c>
      <c r="H65" s="203">
        <v>0</v>
      </c>
      <c r="I65" s="203">
        <v>17.82</v>
      </c>
      <c r="J65" s="203">
        <v>0.67</v>
      </c>
      <c r="K65" s="203">
        <v>0.09</v>
      </c>
      <c r="L65" s="203">
        <v>54.66</v>
      </c>
      <c r="M65" s="203">
        <v>0</v>
      </c>
      <c r="N65" s="203">
        <v>1.1000000000000001</v>
      </c>
      <c r="O65" s="203">
        <v>0</v>
      </c>
      <c r="P65" s="203">
        <v>1.17</v>
      </c>
      <c r="Q65" s="203">
        <v>0.2</v>
      </c>
      <c r="R65" s="203">
        <v>0.4</v>
      </c>
      <c r="S65" s="203">
        <v>0.25</v>
      </c>
      <c r="T65" s="203">
        <v>0</v>
      </c>
      <c r="U65" s="203">
        <v>1.6</v>
      </c>
      <c r="V65" s="203">
        <v>0.17</v>
      </c>
      <c r="W65" s="203">
        <v>0.33</v>
      </c>
      <c r="X65" s="203">
        <v>1.38</v>
      </c>
      <c r="Y65" s="203">
        <v>0</v>
      </c>
      <c r="Z65" s="203">
        <v>1.89</v>
      </c>
      <c r="AA65" s="203">
        <v>0.63</v>
      </c>
      <c r="AB65" s="203">
        <v>0</v>
      </c>
      <c r="AC65" s="203">
        <v>12.92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32.56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202.28</v>
      </c>
      <c r="AP65" s="203">
        <v>0</v>
      </c>
    </row>
    <row r="66" spans="1:42">
      <c r="A66" t="s">
        <v>108</v>
      </c>
      <c r="B66" s="203">
        <v>0</v>
      </c>
      <c r="C66" s="203">
        <v>10.47</v>
      </c>
      <c r="D66" s="203">
        <v>2.58</v>
      </c>
      <c r="E66" s="203">
        <v>0</v>
      </c>
      <c r="F66" s="203">
        <v>16.32</v>
      </c>
      <c r="G66" s="203">
        <v>5</v>
      </c>
      <c r="H66" s="203">
        <v>0</v>
      </c>
      <c r="I66" s="203">
        <v>17.82</v>
      </c>
      <c r="J66" s="203">
        <v>0.67</v>
      </c>
      <c r="K66" s="203">
        <v>0.09</v>
      </c>
      <c r="L66" s="203">
        <v>44.97</v>
      </c>
      <c r="M66" s="203">
        <v>0</v>
      </c>
      <c r="N66" s="203">
        <v>1.1000000000000001</v>
      </c>
      <c r="O66" s="203">
        <v>0</v>
      </c>
      <c r="P66" s="203">
        <v>1.17</v>
      </c>
      <c r="Q66" s="203">
        <v>0.2</v>
      </c>
      <c r="R66" s="203">
        <v>0.4</v>
      </c>
      <c r="S66" s="203">
        <v>0.25</v>
      </c>
      <c r="T66" s="203">
        <v>0</v>
      </c>
      <c r="U66" s="203">
        <v>1.6</v>
      </c>
      <c r="V66" s="203">
        <v>0.17</v>
      </c>
      <c r="W66" s="203">
        <v>0.33</v>
      </c>
      <c r="X66" s="203">
        <v>1.38</v>
      </c>
      <c r="Y66" s="203">
        <v>0</v>
      </c>
      <c r="Z66" s="203">
        <v>1.89</v>
      </c>
      <c r="AA66" s="203">
        <v>0.63</v>
      </c>
      <c r="AB66" s="203">
        <v>0</v>
      </c>
      <c r="AC66" s="203">
        <v>12.92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32.56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202.28</v>
      </c>
      <c r="AP66" s="203">
        <v>0</v>
      </c>
    </row>
    <row r="67" spans="1:42">
      <c r="A67" t="s">
        <v>109</v>
      </c>
      <c r="B67" s="203">
        <v>0</v>
      </c>
      <c r="C67" s="203">
        <v>10.47</v>
      </c>
      <c r="D67" s="203">
        <v>2.58</v>
      </c>
      <c r="E67" s="203">
        <v>0</v>
      </c>
      <c r="F67" s="203">
        <v>16.32</v>
      </c>
      <c r="G67" s="203">
        <v>5</v>
      </c>
      <c r="H67" s="203">
        <v>0</v>
      </c>
      <c r="I67" s="203">
        <v>17.82</v>
      </c>
      <c r="J67" s="203">
        <v>0.67</v>
      </c>
      <c r="K67" s="203">
        <v>0.09</v>
      </c>
      <c r="L67" s="203">
        <v>14.01</v>
      </c>
      <c r="M67" s="203">
        <v>0</v>
      </c>
      <c r="N67" s="203">
        <v>1.1000000000000001</v>
      </c>
      <c r="O67" s="203">
        <v>0</v>
      </c>
      <c r="P67" s="203">
        <v>1.17</v>
      </c>
      <c r="Q67" s="203">
        <v>0.2</v>
      </c>
      <c r="R67" s="203">
        <v>0.4</v>
      </c>
      <c r="S67" s="203">
        <v>0.25</v>
      </c>
      <c r="T67" s="203">
        <v>0</v>
      </c>
      <c r="U67" s="203">
        <v>1.6</v>
      </c>
      <c r="V67" s="203">
        <v>0.17</v>
      </c>
      <c r="W67" s="203">
        <v>0.33</v>
      </c>
      <c r="X67" s="203">
        <v>1.38</v>
      </c>
      <c r="Y67" s="203">
        <v>0</v>
      </c>
      <c r="Z67" s="203">
        <v>1.89</v>
      </c>
      <c r="AA67" s="203">
        <v>0.63</v>
      </c>
      <c r="AB67" s="203">
        <v>0</v>
      </c>
      <c r="AC67" s="203">
        <v>12.92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32.770000000000003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202.28</v>
      </c>
      <c r="AP67" s="203">
        <v>0</v>
      </c>
    </row>
    <row r="68" spans="1:42">
      <c r="A68" t="s">
        <v>110</v>
      </c>
      <c r="B68" s="203">
        <v>0</v>
      </c>
      <c r="C68" s="203">
        <v>10.47</v>
      </c>
      <c r="D68" s="203">
        <v>2.58</v>
      </c>
      <c r="E68" s="203">
        <v>0</v>
      </c>
      <c r="F68" s="203">
        <v>16.32</v>
      </c>
      <c r="G68" s="203">
        <v>5</v>
      </c>
      <c r="H68" s="203">
        <v>0</v>
      </c>
      <c r="I68" s="203">
        <v>17.82</v>
      </c>
      <c r="J68" s="203">
        <v>0.67</v>
      </c>
      <c r="K68" s="203">
        <v>0.09</v>
      </c>
      <c r="L68" s="203">
        <v>14.01</v>
      </c>
      <c r="M68" s="203">
        <v>0</v>
      </c>
      <c r="N68" s="203">
        <v>1.1000000000000001</v>
      </c>
      <c r="O68" s="203">
        <v>0</v>
      </c>
      <c r="P68" s="203">
        <v>1.17</v>
      </c>
      <c r="Q68" s="203">
        <v>0.2</v>
      </c>
      <c r="R68" s="203">
        <v>0.4</v>
      </c>
      <c r="S68" s="203">
        <v>0.25</v>
      </c>
      <c r="T68" s="203">
        <v>0</v>
      </c>
      <c r="U68" s="203">
        <v>1.6</v>
      </c>
      <c r="V68" s="203">
        <v>0.17</v>
      </c>
      <c r="W68" s="203">
        <v>0.33</v>
      </c>
      <c r="X68" s="203">
        <v>1.38</v>
      </c>
      <c r="Y68" s="203">
        <v>0</v>
      </c>
      <c r="Z68" s="203">
        <v>1.89</v>
      </c>
      <c r="AA68" s="203">
        <v>0.63</v>
      </c>
      <c r="AB68" s="203">
        <v>0</v>
      </c>
      <c r="AC68" s="203">
        <v>12.92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32.56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202.28</v>
      </c>
      <c r="AP68" s="203">
        <v>0</v>
      </c>
    </row>
    <row r="69" spans="1:42">
      <c r="A69" t="s">
        <v>111</v>
      </c>
      <c r="B69" s="203">
        <v>0</v>
      </c>
      <c r="C69" s="203">
        <v>10.47</v>
      </c>
      <c r="D69" s="203">
        <v>2.58</v>
      </c>
      <c r="E69" s="203">
        <v>0</v>
      </c>
      <c r="F69" s="203">
        <v>16.32</v>
      </c>
      <c r="G69" s="203">
        <v>5</v>
      </c>
      <c r="H69" s="203">
        <v>0</v>
      </c>
      <c r="I69" s="203">
        <v>17.82</v>
      </c>
      <c r="J69" s="203">
        <v>0.67</v>
      </c>
      <c r="K69" s="203">
        <v>0.09</v>
      </c>
      <c r="L69" s="203">
        <v>14.01</v>
      </c>
      <c r="M69" s="203">
        <v>0</v>
      </c>
      <c r="N69" s="203">
        <v>1.1000000000000001</v>
      </c>
      <c r="O69" s="203">
        <v>0</v>
      </c>
      <c r="P69" s="203">
        <v>1.17</v>
      </c>
      <c r="Q69" s="203">
        <v>0.2</v>
      </c>
      <c r="R69" s="203">
        <v>0.4</v>
      </c>
      <c r="S69" s="203">
        <v>0.25</v>
      </c>
      <c r="T69" s="203">
        <v>0</v>
      </c>
      <c r="U69" s="203">
        <v>1.6</v>
      </c>
      <c r="V69" s="203">
        <v>0.17</v>
      </c>
      <c r="W69" s="203">
        <v>0.33</v>
      </c>
      <c r="X69" s="203">
        <v>1.38</v>
      </c>
      <c r="Y69" s="203">
        <v>0</v>
      </c>
      <c r="Z69" s="203">
        <v>1.89</v>
      </c>
      <c r="AA69" s="203">
        <v>0.63</v>
      </c>
      <c r="AB69" s="203">
        <v>0</v>
      </c>
      <c r="AC69" s="203">
        <v>12.92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32.56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202.28</v>
      </c>
      <c r="AP69" s="203">
        <v>0</v>
      </c>
    </row>
    <row r="70" spans="1:42">
      <c r="A70" t="s">
        <v>112</v>
      </c>
      <c r="B70" s="203">
        <v>0</v>
      </c>
      <c r="C70" s="203">
        <v>10.47</v>
      </c>
      <c r="D70" s="203">
        <v>2.58</v>
      </c>
      <c r="E70" s="203">
        <v>0</v>
      </c>
      <c r="F70" s="203">
        <v>16.32</v>
      </c>
      <c r="G70" s="203">
        <v>5</v>
      </c>
      <c r="H70" s="203">
        <v>0</v>
      </c>
      <c r="I70" s="203">
        <v>17.82</v>
      </c>
      <c r="J70" s="203">
        <v>0.67</v>
      </c>
      <c r="K70" s="203">
        <v>0.09</v>
      </c>
      <c r="L70" s="203">
        <v>14.01</v>
      </c>
      <c r="M70" s="203">
        <v>0</v>
      </c>
      <c r="N70" s="203">
        <v>1.1000000000000001</v>
      </c>
      <c r="O70" s="203">
        <v>0</v>
      </c>
      <c r="P70" s="203">
        <v>1.17</v>
      </c>
      <c r="Q70" s="203">
        <v>0.2</v>
      </c>
      <c r="R70" s="203">
        <v>0.4</v>
      </c>
      <c r="S70" s="203">
        <v>0.25</v>
      </c>
      <c r="T70" s="203">
        <v>0</v>
      </c>
      <c r="U70" s="203">
        <v>1.6</v>
      </c>
      <c r="V70" s="203">
        <v>0.17</v>
      </c>
      <c r="W70" s="203">
        <v>0.33</v>
      </c>
      <c r="X70" s="203">
        <v>1.38</v>
      </c>
      <c r="Y70" s="203">
        <v>0</v>
      </c>
      <c r="Z70" s="203">
        <v>1.89</v>
      </c>
      <c r="AA70" s="203">
        <v>0.63</v>
      </c>
      <c r="AB70" s="203">
        <v>0</v>
      </c>
      <c r="AC70" s="203">
        <v>12.92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32.56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202.28</v>
      </c>
      <c r="AP70" s="203">
        <v>0</v>
      </c>
    </row>
    <row r="71" spans="1:42">
      <c r="A71" t="s">
        <v>113</v>
      </c>
      <c r="B71" s="203">
        <v>0</v>
      </c>
      <c r="C71" s="203">
        <v>10.47</v>
      </c>
      <c r="D71" s="203">
        <v>2.58</v>
      </c>
      <c r="E71" s="203">
        <v>0</v>
      </c>
      <c r="F71" s="203">
        <v>16.32</v>
      </c>
      <c r="G71" s="203">
        <v>5</v>
      </c>
      <c r="H71" s="203">
        <v>0</v>
      </c>
      <c r="I71" s="203">
        <v>17.82</v>
      </c>
      <c r="J71" s="203">
        <v>0.67</v>
      </c>
      <c r="K71" s="203">
        <v>0.09</v>
      </c>
      <c r="L71" s="203">
        <v>14.01</v>
      </c>
      <c r="M71" s="203">
        <v>0</v>
      </c>
      <c r="N71" s="203">
        <v>1.1000000000000001</v>
      </c>
      <c r="O71" s="203">
        <v>0</v>
      </c>
      <c r="P71" s="203">
        <v>1.17</v>
      </c>
      <c r="Q71" s="203">
        <v>0.2</v>
      </c>
      <c r="R71" s="203">
        <v>0.4</v>
      </c>
      <c r="S71" s="203">
        <v>0.25</v>
      </c>
      <c r="T71" s="203">
        <v>0</v>
      </c>
      <c r="U71" s="203">
        <v>1.6</v>
      </c>
      <c r="V71" s="203">
        <v>0.17</v>
      </c>
      <c r="W71" s="203">
        <v>0.33</v>
      </c>
      <c r="X71" s="203">
        <v>1.38</v>
      </c>
      <c r="Y71" s="203">
        <v>0</v>
      </c>
      <c r="Z71" s="203">
        <v>1.89</v>
      </c>
      <c r="AA71" s="203">
        <v>0.63</v>
      </c>
      <c r="AB71" s="203">
        <v>0</v>
      </c>
      <c r="AC71" s="203">
        <v>12.92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32.56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202.28</v>
      </c>
      <c r="AP71" s="203">
        <v>0</v>
      </c>
    </row>
    <row r="72" spans="1:42">
      <c r="A72" t="s">
        <v>114</v>
      </c>
      <c r="B72" s="203">
        <v>0</v>
      </c>
      <c r="C72" s="203">
        <v>10.47</v>
      </c>
      <c r="D72" s="203">
        <v>2.58</v>
      </c>
      <c r="E72" s="203">
        <v>0</v>
      </c>
      <c r="F72" s="203">
        <v>16.32</v>
      </c>
      <c r="G72" s="203">
        <v>5</v>
      </c>
      <c r="H72" s="203">
        <v>0</v>
      </c>
      <c r="I72" s="203">
        <v>17.82</v>
      </c>
      <c r="J72" s="203">
        <v>0.67</v>
      </c>
      <c r="K72" s="203">
        <v>0.09</v>
      </c>
      <c r="L72" s="203">
        <v>14.01</v>
      </c>
      <c r="M72" s="203">
        <v>0</v>
      </c>
      <c r="N72" s="203">
        <v>1.1000000000000001</v>
      </c>
      <c r="O72" s="203">
        <v>0</v>
      </c>
      <c r="P72" s="203">
        <v>1.17</v>
      </c>
      <c r="Q72" s="203">
        <v>0.2</v>
      </c>
      <c r="R72" s="203">
        <v>0.4</v>
      </c>
      <c r="S72" s="203">
        <v>0.25</v>
      </c>
      <c r="T72" s="203">
        <v>0</v>
      </c>
      <c r="U72" s="203">
        <v>1.6</v>
      </c>
      <c r="V72" s="203">
        <v>0.17</v>
      </c>
      <c r="W72" s="203">
        <v>0.33</v>
      </c>
      <c r="X72" s="203">
        <v>1.38</v>
      </c>
      <c r="Y72" s="203">
        <v>0</v>
      </c>
      <c r="Z72" s="203">
        <v>1.89</v>
      </c>
      <c r="AA72" s="203">
        <v>0.63</v>
      </c>
      <c r="AB72" s="203">
        <v>0</v>
      </c>
      <c r="AC72" s="203">
        <v>12.92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32.56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202.28</v>
      </c>
      <c r="AP72" s="203">
        <v>0</v>
      </c>
    </row>
    <row r="73" spans="1:42">
      <c r="A73" t="s">
        <v>115</v>
      </c>
      <c r="B73" s="203">
        <v>0</v>
      </c>
      <c r="C73" s="203">
        <v>10.47</v>
      </c>
      <c r="D73" s="203">
        <v>2.58</v>
      </c>
      <c r="E73" s="203">
        <v>0</v>
      </c>
      <c r="F73" s="203">
        <v>16.32</v>
      </c>
      <c r="G73" s="203">
        <v>5</v>
      </c>
      <c r="H73" s="203">
        <v>0</v>
      </c>
      <c r="I73" s="203">
        <v>17.82</v>
      </c>
      <c r="J73" s="203">
        <v>0.67</v>
      </c>
      <c r="K73" s="203">
        <v>0.09</v>
      </c>
      <c r="L73" s="203">
        <v>14.01</v>
      </c>
      <c r="M73" s="203">
        <v>0</v>
      </c>
      <c r="N73" s="203">
        <v>1.1000000000000001</v>
      </c>
      <c r="O73" s="203">
        <v>0</v>
      </c>
      <c r="P73" s="203">
        <v>1.17</v>
      </c>
      <c r="Q73" s="203">
        <v>0.2</v>
      </c>
      <c r="R73" s="203">
        <v>0.4</v>
      </c>
      <c r="S73" s="203">
        <v>0.25</v>
      </c>
      <c r="T73" s="203">
        <v>0</v>
      </c>
      <c r="U73" s="203">
        <v>1.61</v>
      </c>
      <c r="V73" s="203">
        <v>0.17</v>
      </c>
      <c r="W73" s="203">
        <v>0.33</v>
      </c>
      <c r="X73" s="203">
        <v>1.38</v>
      </c>
      <c r="Y73" s="203">
        <v>0</v>
      </c>
      <c r="Z73" s="203">
        <v>1.89</v>
      </c>
      <c r="AA73" s="203">
        <v>0.63</v>
      </c>
      <c r="AB73" s="203">
        <v>0</v>
      </c>
      <c r="AC73" s="203">
        <v>12.92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32.770000000000003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202.28</v>
      </c>
      <c r="AP73" s="203">
        <v>0</v>
      </c>
    </row>
    <row r="74" spans="1:42">
      <c r="A74" t="s">
        <v>116</v>
      </c>
      <c r="B74" s="203">
        <v>0</v>
      </c>
      <c r="C74" s="203">
        <v>10.47</v>
      </c>
      <c r="D74" s="203">
        <v>2.58</v>
      </c>
      <c r="E74" s="203">
        <v>0</v>
      </c>
      <c r="F74" s="203">
        <v>16.32</v>
      </c>
      <c r="G74" s="203">
        <v>5</v>
      </c>
      <c r="H74" s="203">
        <v>0</v>
      </c>
      <c r="I74" s="203">
        <v>17.82</v>
      </c>
      <c r="J74" s="203">
        <v>0.67</v>
      </c>
      <c r="K74" s="203">
        <v>0.09</v>
      </c>
      <c r="L74" s="203">
        <v>14.01</v>
      </c>
      <c r="M74" s="203">
        <v>0</v>
      </c>
      <c r="N74" s="203">
        <v>1.1000000000000001</v>
      </c>
      <c r="O74" s="203">
        <v>0</v>
      </c>
      <c r="P74" s="203">
        <v>1.17</v>
      </c>
      <c r="Q74" s="203">
        <v>0.2</v>
      </c>
      <c r="R74" s="203">
        <v>0.4</v>
      </c>
      <c r="S74" s="203">
        <v>0.25</v>
      </c>
      <c r="T74" s="203">
        <v>0</v>
      </c>
      <c r="U74" s="203">
        <v>1.61</v>
      </c>
      <c r="V74" s="203">
        <v>0.17</v>
      </c>
      <c r="W74" s="203">
        <v>0.33</v>
      </c>
      <c r="X74" s="203">
        <v>1.38</v>
      </c>
      <c r="Y74" s="203">
        <v>0</v>
      </c>
      <c r="Z74" s="203">
        <v>1.89</v>
      </c>
      <c r="AA74" s="203">
        <v>0.63</v>
      </c>
      <c r="AB74" s="203">
        <v>0</v>
      </c>
      <c r="AC74" s="203">
        <v>12.92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32.56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202.28</v>
      </c>
      <c r="AP74" s="203">
        <v>0</v>
      </c>
    </row>
    <row r="75" spans="1:42">
      <c r="A75" t="s">
        <v>117</v>
      </c>
      <c r="B75" s="203">
        <v>0</v>
      </c>
      <c r="C75" s="203">
        <v>10.47</v>
      </c>
      <c r="D75" s="203">
        <v>2.58</v>
      </c>
      <c r="E75" s="203">
        <v>0</v>
      </c>
      <c r="F75" s="203">
        <v>16.32</v>
      </c>
      <c r="G75" s="203">
        <v>5</v>
      </c>
      <c r="H75" s="203">
        <v>0</v>
      </c>
      <c r="I75" s="203">
        <v>17.82</v>
      </c>
      <c r="J75" s="203">
        <v>0.67</v>
      </c>
      <c r="K75" s="203">
        <v>0.09</v>
      </c>
      <c r="L75" s="203">
        <v>14.01</v>
      </c>
      <c r="M75" s="203">
        <v>0</v>
      </c>
      <c r="N75" s="203">
        <v>1.1000000000000001</v>
      </c>
      <c r="O75" s="203">
        <v>0</v>
      </c>
      <c r="P75" s="203">
        <v>1.17</v>
      </c>
      <c r="Q75" s="203">
        <v>0.2</v>
      </c>
      <c r="R75" s="203">
        <v>0.4</v>
      </c>
      <c r="S75" s="203">
        <v>0.25</v>
      </c>
      <c r="T75" s="203">
        <v>0</v>
      </c>
      <c r="U75" s="203">
        <v>1.61</v>
      </c>
      <c r="V75" s="203">
        <v>0.17</v>
      </c>
      <c r="W75" s="203">
        <v>0.33</v>
      </c>
      <c r="X75" s="203">
        <v>1.38</v>
      </c>
      <c r="Y75" s="203">
        <v>0</v>
      </c>
      <c r="Z75" s="203">
        <v>2.1</v>
      </c>
      <c r="AA75" s="203">
        <v>0.63</v>
      </c>
      <c r="AB75" s="203">
        <v>0</v>
      </c>
      <c r="AC75" s="203">
        <v>12.92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32.56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206.63</v>
      </c>
      <c r="AP75" s="203">
        <v>0</v>
      </c>
    </row>
    <row r="76" spans="1:42">
      <c r="A76" t="s">
        <v>118</v>
      </c>
      <c r="B76" s="203">
        <v>0</v>
      </c>
      <c r="C76" s="203">
        <v>10.47</v>
      </c>
      <c r="D76" s="203">
        <v>2.58</v>
      </c>
      <c r="E76" s="203">
        <v>0</v>
      </c>
      <c r="F76" s="203">
        <v>16.32</v>
      </c>
      <c r="G76" s="203">
        <v>5</v>
      </c>
      <c r="H76" s="203">
        <v>0</v>
      </c>
      <c r="I76" s="203">
        <v>17.82</v>
      </c>
      <c r="J76" s="203">
        <v>0.67</v>
      </c>
      <c r="K76" s="203">
        <v>0.09</v>
      </c>
      <c r="L76" s="203">
        <v>14.01</v>
      </c>
      <c r="M76" s="203">
        <v>0</v>
      </c>
      <c r="N76" s="203">
        <v>1.1000000000000001</v>
      </c>
      <c r="O76" s="203">
        <v>0</v>
      </c>
      <c r="P76" s="203">
        <v>1.17</v>
      </c>
      <c r="Q76" s="203">
        <v>0.2</v>
      </c>
      <c r="R76" s="203">
        <v>0.4</v>
      </c>
      <c r="S76" s="203">
        <v>0.25</v>
      </c>
      <c r="T76" s="203">
        <v>0</v>
      </c>
      <c r="U76" s="203">
        <v>1.61</v>
      </c>
      <c r="V76" s="203">
        <v>0.17</v>
      </c>
      <c r="W76" s="203">
        <v>0.33</v>
      </c>
      <c r="X76" s="203">
        <v>1.38</v>
      </c>
      <c r="Y76" s="203">
        <v>0</v>
      </c>
      <c r="Z76" s="203">
        <v>2.1</v>
      </c>
      <c r="AA76" s="203">
        <v>0.63</v>
      </c>
      <c r="AB76" s="203">
        <v>0</v>
      </c>
      <c r="AC76" s="203">
        <v>12.92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32.56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206.63</v>
      </c>
      <c r="AP76" s="203">
        <v>0</v>
      </c>
    </row>
    <row r="77" spans="1:42">
      <c r="A77" t="s">
        <v>119</v>
      </c>
      <c r="B77" s="203">
        <v>0</v>
      </c>
      <c r="C77" s="203">
        <v>10.47</v>
      </c>
      <c r="D77" s="203">
        <v>2.58</v>
      </c>
      <c r="E77" s="203">
        <v>0</v>
      </c>
      <c r="F77" s="203">
        <v>16.32</v>
      </c>
      <c r="G77" s="203">
        <v>5</v>
      </c>
      <c r="H77" s="203">
        <v>0</v>
      </c>
      <c r="I77" s="203">
        <v>17.82</v>
      </c>
      <c r="J77" s="203">
        <v>0.67</v>
      </c>
      <c r="K77" s="203">
        <v>0.09</v>
      </c>
      <c r="L77" s="203">
        <v>14.01</v>
      </c>
      <c r="M77" s="203">
        <v>0</v>
      </c>
      <c r="N77" s="203">
        <v>1.1000000000000001</v>
      </c>
      <c r="O77" s="203">
        <v>0</v>
      </c>
      <c r="P77" s="203">
        <v>1.17</v>
      </c>
      <c r="Q77" s="203">
        <v>0.2</v>
      </c>
      <c r="R77" s="203">
        <v>0.4</v>
      </c>
      <c r="S77" s="203">
        <v>0.25</v>
      </c>
      <c r="T77" s="203">
        <v>0</v>
      </c>
      <c r="U77" s="203">
        <v>1.61</v>
      </c>
      <c r="V77" s="203">
        <v>0.17</v>
      </c>
      <c r="W77" s="203">
        <v>0.33</v>
      </c>
      <c r="X77" s="203">
        <v>1.38</v>
      </c>
      <c r="Y77" s="203">
        <v>0</v>
      </c>
      <c r="Z77" s="203">
        <v>2.1</v>
      </c>
      <c r="AA77" s="203">
        <v>0.63</v>
      </c>
      <c r="AB77" s="203">
        <v>0</v>
      </c>
      <c r="AC77" s="203">
        <v>12.92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32.56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206.63</v>
      </c>
      <c r="AP77" s="203">
        <v>0</v>
      </c>
    </row>
    <row r="78" spans="1:42">
      <c r="A78" t="s">
        <v>120</v>
      </c>
      <c r="B78" s="203">
        <v>0</v>
      </c>
      <c r="C78" s="203">
        <v>10.47</v>
      </c>
      <c r="D78" s="203">
        <v>2.58</v>
      </c>
      <c r="E78" s="203">
        <v>0</v>
      </c>
      <c r="F78" s="203">
        <v>16.32</v>
      </c>
      <c r="G78" s="203">
        <v>5</v>
      </c>
      <c r="H78" s="203">
        <v>0</v>
      </c>
      <c r="I78" s="203">
        <v>17.82</v>
      </c>
      <c r="J78" s="203">
        <v>0.67</v>
      </c>
      <c r="K78" s="203">
        <v>0.09</v>
      </c>
      <c r="L78" s="203">
        <v>14.01</v>
      </c>
      <c r="M78" s="203">
        <v>0</v>
      </c>
      <c r="N78" s="203">
        <v>1.1000000000000001</v>
      </c>
      <c r="O78" s="203">
        <v>0</v>
      </c>
      <c r="P78" s="203">
        <v>1.17</v>
      </c>
      <c r="Q78" s="203">
        <v>0.2</v>
      </c>
      <c r="R78" s="203">
        <v>0.4</v>
      </c>
      <c r="S78" s="203">
        <v>0.25</v>
      </c>
      <c r="T78" s="203">
        <v>0</v>
      </c>
      <c r="U78" s="203">
        <v>1.61</v>
      </c>
      <c r="V78" s="203">
        <v>0.17</v>
      </c>
      <c r="W78" s="203">
        <v>0.33</v>
      </c>
      <c r="X78" s="203">
        <v>1.38</v>
      </c>
      <c r="Y78" s="203">
        <v>0</v>
      </c>
      <c r="Z78" s="203">
        <v>2.1</v>
      </c>
      <c r="AA78" s="203">
        <v>0.63</v>
      </c>
      <c r="AB78" s="203">
        <v>0</v>
      </c>
      <c r="AC78" s="203">
        <v>12.92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32.56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206.63</v>
      </c>
      <c r="AP78" s="203">
        <v>0</v>
      </c>
    </row>
    <row r="79" spans="1:42">
      <c r="A79" t="s">
        <v>121</v>
      </c>
      <c r="B79" s="203">
        <v>0</v>
      </c>
      <c r="C79" s="203">
        <v>10.47</v>
      </c>
      <c r="D79" s="203">
        <v>2.58</v>
      </c>
      <c r="E79" s="203">
        <v>0</v>
      </c>
      <c r="F79" s="203">
        <v>16.32</v>
      </c>
      <c r="G79" s="203">
        <v>5</v>
      </c>
      <c r="H79" s="203">
        <v>0</v>
      </c>
      <c r="I79" s="203">
        <v>17.82</v>
      </c>
      <c r="J79" s="203">
        <v>0.67</v>
      </c>
      <c r="K79" s="203">
        <v>0.09</v>
      </c>
      <c r="L79" s="203">
        <v>14.01</v>
      </c>
      <c r="M79" s="203">
        <v>0</v>
      </c>
      <c r="N79" s="203">
        <v>1.1000000000000001</v>
      </c>
      <c r="O79" s="203">
        <v>0</v>
      </c>
      <c r="P79" s="203">
        <v>1.17</v>
      </c>
      <c r="Q79" s="203">
        <v>0.2</v>
      </c>
      <c r="R79" s="203">
        <v>0.4</v>
      </c>
      <c r="S79" s="203">
        <v>0.25</v>
      </c>
      <c r="T79" s="203">
        <v>0</v>
      </c>
      <c r="U79" s="203">
        <v>1.61</v>
      </c>
      <c r="V79" s="203">
        <v>0.17</v>
      </c>
      <c r="W79" s="203">
        <v>0.33</v>
      </c>
      <c r="X79" s="203">
        <v>1.38</v>
      </c>
      <c r="Y79" s="203">
        <v>0</v>
      </c>
      <c r="Z79" s="203">
        <v>2.1</v>
      </c>
      <c r="AA79" s="203">
        <v>0.63</v>
      </c>
      <c r="AB79" s="203">
        <v>0</v>
      </c>
      <c r="AC79" s="203">
        <v>12.92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32.56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206.63</v>
      </c>
      <c r="AP79" s="203">
        <v>0</v>
      </c>
    </row>
    <row r="80" spans="1:42">
      <c r="A80" t="s">
        <v>122</v>
      </c>
      <c r="B80" s="203">
        <v>0</v>
      </c>
      <c r="C80" s="203">
        <v>10.47</v>
      </c>
      <c r="D80" s="203">
        <v>2.58</v>
      </c>
      <c r="E80" s="203">
        <v>0</v>
      </c>
      <c r="F80" s="203">
        <v>16.32</v>
      </c>
      <c r="G80" s="203">
        <v>5</v>
      </c>
      <c r="H80" s="203">
        <v>0</v>
      </c>
      <c r="I80" s="203">
        <v>17.82</v>
      </c>
      <c r="J80" s="203">
        <v>0.67</v>
      </c>
      <c r="K80" s="203">
        <v>0.09</v>
      </c>
      <c r="L80" s="203">
        <v>14.02</v>
      </c>
      <c r="M80" s="203">
        <v>0</v>
      </c>
      <c r="N80" s="203">
        <v>1.1000000000000001</v>
      </c>
      <c r="O80" s="203">
        <v>0</v>
      </c>
      <c r="P80" s="203">
        <v>1.17</v>
      </c>
      <c r="Q80" s="203">
        <v>0.2</v>
      </c>
      <c r="R80" s="203">
        <v>0.4</v>
      </c>
      <c r="S80" s="203">
        <v>0.25</v>
      </c>
      <c r="T80" s="203">
        <v>0</v>
      </c>
      <c r="U80" s="203">
        <v>1.61</v>
      </c>
      <c r="V80" s="203">
        <v>0.17</v>
      </c>
      <c r="W80" s="203">
        <v>0.33</v>
      </c>
      <c r="X80" s="203">
        <v>1.38</v>
      </c>
      <c r="Y80" s="203">
        <v>0</v>
      </c>
      <c r="Z80" s="203">
        <v>2.1</v>
      </c>
      <c r="AA80" s="203">
        <v>0.63</v>
      </c>
      <c r="AB80" s="203">
        <v>0</v>
      </c>
      <c r="AC80" s="203">
        <v>12.92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32.56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206.63</v>
      </c>
      <c r="AP80" s="203">
        <v>0</v>
      </c>
    </row>
    <row r="81" spans="1:42">
      <c r="A81" t="s">
        <v>123</v>
      </c>
      <c r="B81" s="203">
        <v>0</v>
      </c>
      <c r="C81" s="203">
        <v>10.47</v>
      </c>
      <c r="D81" s="203">
        <v>2.58</v>
      </c>
      <c r="E81" s="203">
        <v>0</v>
      </c>
      <c r="F81" s="203">
        <v>16.32</v>
      </c>
      <c r="G81" s="203">
        <v>5</v>
      </c>
      <c r="H81" s="203">
        <v>0</v>
      </c>
      <c r="I81" s="203">
        <v>17.82</v>
      </c>
      <c r="J81" s="203">
        <v>0.67</v>
      </c>
      <c r="K81" s="203">
        <v>0.09</v>
      </c>
      <c r="L81" s="203">
        <v>14.02</v>
      </c>
      <c r="M81" s="203">
        <v>0</v>
      </c>
      <c r="N81" s="203">
        <v>1.1000000000000001</v>
      </c>
      <c r="O81" s="203">
        <v>0</v>
      </c>
      <c r="P81" s="203">
        <v>1.17</v>
      </c>
      <c r="Q81" s="203">
        <v>0.2</v>
      </c>
      <c r="R81" s="203">
        <v>0.4</v>
      </c>
      <c r="S81" s="203">
        <v>0.25</v>
      </c>
      <c r="T81" s="203">
        <v>0</v>
      </c>
      <c r="U81" s="203">
        <v>1.61</v>
      </c>
      <c r="V81" s="203">
        <v>0.17</v>
      </c>
      <c r="W81" s="203">
        <v>0.33</v>
      </c>
      <c r="X81" s="203">
        <v>1.38</v>
      </c>
      <c r="Y81" s="203">
        <v>0</v>
      </c>
      <c r="Z81" s="203">
        <v>2.1</v>
      </c>
      <c r="AA81" s="203">
        <v>0.63</v>
      </c>
      <c r="AB81" s="203">
        <v>0</v>
      </c>
      <c r="AC81" s="203">
        <v>12.92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32.56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206.63</v>
      </c>
      <c r="AP81" s="203">
        <v>0</v>
      </c>
    </row>
    <row r="82" spans="1:42">
      <c r="A82" t="s">
        <v>124</v>
      </c>
      <c r="B82" s="203">
        <v>0</v>
      </c>
      <c r="C82" s="203">
        <v>10.47</v>
      </c>
      <c r="D82" s="203">
        <v>2.58</v>
      </c>
      <c r="E82" s="203">
        <v>0</v>
      </c>
      <c r="F82" s="203">
        <v>16.32</v>
      </c>
      <c r="G82" s="203">
        <v>5</v>
      </c>
      <c r="H82" s="203">
        <v>0</v>
      </c>
      <c r="I82" s="203">
        <v>17.82</v>
      </c>
      <c r="J82" s="203">
        <v>0.67</v>
      </c>
      <c r="K82" s="203">
        <v>0.09</v>
      </c>
      <c r="L82" s="203">
        <v>14.02</v>
      </c>
      <c r="M82" s="203">
        <v>0</v>
      </c>
      <c r="N82" s="203">
        <v>1.1000000000000001</v>
      </c>
      <c r="O82" s="203">
        <v>0</v>
      </c>
      <c r="P82" s="203">
        <v>1.17</v>
      </c>
      <c r="Q82" s="203">
        <v>0.2</v>
      </c>
      <c r="R82" s="203">
        <v>0.4</v>
      </c>
      <c r="S82" s="203">
        <v>0.25</v>
      </c>
      <c r="T82" s="203">
        <v>0</v>
      </c>
      <c r="U82" s="203">
        <v>1.61</v>
      </c>
      <c r="V82" s="203">
        <v>0.17</v>
      </c>
      <c r="W82" s="203">
        <v>0.33</v>
      </c>
      <c r="X82" s="203">
        <v>1.38</v>
      </c>
      <c r="Y82" s="203">
        <v>0</v>
      </c>
      <c r="Z82" s="203">
        <v>2.1</v>
      </c>
      <c r="AA82" s="203">
        <v>0.63</v>
      </c>
      <c r="AB82" s="203">
        <v>0</v>
      </c>
      <c r="AC82" s="203">
        <v>12.92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32.56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206.63</v>
      </c>
      <c r="AP82" s="203">
        <v>0</v>
      </c>
    </row>
    <row r="83" spans="1:42">
      <c r="A83" t="s">
        <v>125</v>
      </c>
      <c r="B83" s="203">
        <v>0</v>
      </c>
      <c r="C83" s="203">
        <v>10.47</v>
      </c>
      <c r="D83" s="203">
        <v>2.58</v>
      </c>
      <c r="E83" s="203">
        <v>0</v>
      </c>
      <c r="F83" s="203">
        <v>16.32</v>
      </c>
      <c r="G83" s="203">
        <v>5</v>
      </c>
      <c r="H83" s="203">
        <v>0</v>
      </c>
      <c r="I83" s="203">
        <v>17.82</v>
      </c>
      <c r="J83" s="203">
        <v>0.67</v>
      </c>
      <c r="K83" s="203">
        <v>0.09</v>
      </c>
      <c r="L83" s="203">
        <v>14.02</v>
      </c>
      <c r="M83" s="203">
        <v>0</v>
      </c>
      <c r="N83" s="203">
        <v>1.1000000000000001</v>
      </c>
      <c r="O83" s="203">
        <v>0</v>
      </c>
      <c r="P83" s="203">
        <v>1.17</v>
      </c>
      <c r="Q83" s="203">
        <v>0.2</v>
      </c>
      <c r="R83" s="203">
        <v>0.4</v>
      </c>
      <c r="S83" s="203">
        <v>0.25</v>
      </c>
      <c r="T83" s="203">
        <v>0</v>
      </c>
      <c r="U83" s="203">
        <v>1.61</v>
      </c>
      <c r="V83" s="203">
        <v>0.17</v>
      </c>
      <c r="W83" s="203">
        <v>0.33</v>
      </c>
      <c r="X83" s="203">
        <v>1.38</v>
      </c>
      <c r="Y83" s="203">
        <v>0</v>
      </c>
      <c r="Z83" s="203">
        <v>2.1</v>
      </c>
      <c r="AA83" s="203">
        <v>0.63</v>
      </c>
      <c r="AB83" s="203">
        <v>0</v>
      </c>
      <c r="AC83" s="203">
        <v>12.92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32.47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206.63</v>
      </c>
      <c r="AP83" s="203">
        <v>0</v>
      </c>
    </row>
    <row r="84" spans="1:42">
      <c r="A84" t="s">
        <v>126</v>
      </c>
      <c r="B84" s="203">
        <v>0</v>
      </c>
      <c r="C84" s="203">
        <v>10.47</v>
      </c>
      <c r="D84" s="203">
        <v>2.58</v>
      </c>
      <c r="E84" s="203">
        <v>0</v>
      </c>
      <c r="F84" s="203">
        <v>16.32</v>
      </c>
      <c r="G84" s="203">
        <v>5</v>
      </c>
      <c r="H84" s="203">
        <v>0</v>
      </c>
      <c r="I84" s="203">
        <v>17.82</v>
      </c>
      <c r="J84" s="203">
        <v>0.67</v>
      </c>
      <c r="K84" s="203">
        <v>0.09</v>
      </c>
      <c r="L84" s="203">
        <v>14.02</v>
      </c>
      <c r="M84" s="203">
        <v>0</v>
      </c>
      <c r="N84" s="203">
        <v>1.1000000000000001</v>
      </c>
      <c r="O84" s="203">
        <v>0</v>
      </c>
      <c r="P84" s="203">
        <v>1.17</v>
      </c>
      <c r="Q84" s="203">
        <v>0.2</v>
      </c>
      <c r="R84" s="203">
        <v>0.4</v>
      </c>
      <c r="S84" s="203">
        <v>0.25</v>
      </c>
      <c r="T84" s="203">
        <v>0</v>
      </c>
      <c r="U84" s="203">
        <v>1.61</v>
      </c>
      <c r="V84" s="203">
        <v>0.17</v>
      </c>
      <c r="W84" s="203">
        <v>0.33</v>
      </c>
      <c r="X84" s="203">
        <v>1.38</v>
      </c>
      <c r="Y84" s="203">
        <v>0</v>
      </c>
      <c r="Z84" s="203">
        <v>2.1</v>
      </c>
      <c r="AA84" s="203">
        <v>0.63</v>
      </c>
      <c r="AB84" s="203">
        <v>0</v>
      </c>
      <c r="AC84" s="203">
        <v>12.92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32.47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206.63</v>
      </c>
      <c r="AP84" s="203">
        <v>0</v>
      </c>
    </row>
    <row r="85" spans="1:42">
      <c r="A85" t="s">
        <v>127</v>
      </c>
      <c r="B85" s="203">
        <v>0</v>
      </c>
      <c r="C85" s="203">
        <v>10.47</v>
      </c>
      <c r="D85" s="203">
        <v>2.58</v>
      </c>
      <c r="E85" s="203">
        <v>0</v>
      </c>
      <c r="F85" s="203">
        <v>16.32</v>
      </c>
      <c r="G85" s="203">
        <v>5</v>
      </c>
      <c r="H85" s="203">
        <v>0</v>
      </c>
      <c r="I85" s="203">
        <v>17.82</v>
      </c>
      <c r="J85" s="203">
        <v>0.67</v>
      </c>
      <c r="K85" s="203">
        <v>0.09</v>
      </c>
      <c r="L85" s="203">
        <v>14.02</v>
      </c>
      <c r="M85" s="203">
        <v>0</v>
      </c>
      <c r="N85" s="203">
        <v>1.1000000000000001</v>
      </c>
      <c r="O85" s="203">
        <v>0</v>
      </c>
      <c r="P85" s="203">
        <v>1.17</v>
      </c>
      <c r="Q85" s="203">
        <v>0.2</v>
      </c>
      <c r="R85" s="203">
        <v>0.4</v>
      </c>
      <c r="S85" s="203">
        <v>0.25</v>
      </c>
      <c r="T85" s="203">
        <v>0</v>
      </c>
      <c r="U85" s="203">
        <v>1.61</v>
      </c>
      <c r="V85" s="203">
        <v>0.17</v>
      </c>
      <c r="W85" s="203">
        <v>0.33</v>
      </c>
      <c r="X85" s="203">
        <v>1.38</v>
      </c>
      <c r="Y85" s="203">
        <v>0</v>
      </c>
      <c r="Z85" s="203">
        <v>2.1</v>
      </c>
      <c r="AA85" s="203">
        <v>0.63</v>
      </c>
      <c r="AB85" s="203">
        <v>0</v>
      </c>
      <c r="AC85" s="203">
        <v>12.92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32.5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206.63</v>
      </c>
      <c r="AP85" s="203">
        <v>0</v>
      </c>
    </row>
    <row r="86" spans="1:42">
      <c r="A86" t="s">
        <v>128</v>
      </c>
      <c r="B86" s="203">
        <v>0</v>
      </c>
      <c r="C86" s="203">
        <v>10.47</v>
      </c>
      <c r="D86" s="203">
        <v>2.58</v>
      </c>
      <c r="E86" s="203">
        <v>0</v>
      </c>
      <c r="F86" s="203">
        <v>16.32</v>
      </c>
      <c r="G86" s="203">
        <v>5</v>
      </c>
      <c r="H86" s="203">
        <v>0</v>
      </c>
      <c r="I86" s="203">
        <v>17.82</v>
      </c>
      <c r="J86" s="203">
        <v>0.67</v>
      </c>
      <c r="K86" s="203">
        <v>0.09</v>
      </c>
      <c r="L86" s="203">
        <v>14.02</v>
      </c>
      <c r="M86" s="203">
        <v>0</v>
      </c>
      <c r="N86" s="203">
        <v>1.1000000000000001</v>
      </c>
      <c r="O86" s="203">
        <v>0</v>
      </c>
      <c r="P86" s="203">
        <v>1.17</v>
      </c>
      <c r="Q86" s="203">
        <v>0.2</v>
      </c>
      <c r="R86" s="203">
        <v>0.4</v>
      </c>
      <c r="S86" s="203">
        <v>0.25</v>
      </c>
      <c r="T86" s="203">
        <v>0</v>
      </c>
      <c r="U86" s="203">
        <v>1.61</v>
      </c>
      <c r="V86" s="203">
        <v>0.17</v>
      </c>
      <c r="W86" s="203">
        <v>0.33</v>
      </c>
      <c r="X86" s="203">
        <v>1.38</v>
      </c>
      <c r="Y86" s="203">
        <v>0</v>
      </c>
      <c r="Z86" s="203">
        <v>2.1</v>
      </c>
      <c r="AA86" s="203">
        <v>0.63</v>
      </c>
      <c r="AB86" s="203">
        <v>0</v>
      </c>
      <c r="AC86" s="203">
        <v>12.92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32.47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206.63</v>
      </c>
      <c r="AP86" s="203">
        <v>0</v>
      </c>
    </row>
    <row r="87" spans="1:42">
      <c r="A87" t="s">
        <v>129</v>
      </c>
      <c r="B87" s="203">
        <v>0</v>
      </c>
      <c r="C87" s="203">
        <v>10.47</v>
      </c>
      <c r="D87" s="203">
        <v>2.58</v>
      </c>
      <c r="E87" s="203">
        <v>0</v>
      </c>
      <c r="F87" s="203">
        <v>16.32</v>
      </c>
      <c r="G87" s="203">
        <v>5</v>
      </c>
      <c r="H87" s="203">
        <v>0</v>
      </c>
      <c r="I87" s="203">
        <v>17.82</v>
      </c>
      <c r="J87" s="203">
        <v>0.67</v>
      </c>
      <c r="K87" s="203">
        <v>0.09</v>
      </c>
      <c r="L87" s="203">
        <v>14.01</v>
      </c>
      <c r="M87" s="203">
        <v>0</v>
      </c>
      <c r="N87" s="203">
        <v>1.1000000000000001</v>
      </c>
      <c r="O87" s="203">
        <v>0</v>
      </c>
      <c r="P87" s="203">
        <v>1.17</v>
      </c>
      <c r="Q87" s="203">
        <v>0.2</v>
      </c>
      <c r="R87" s="203">
        <v>0.4</v>
      </c>
      <c r="S87" s="203">
        <v>0.25</v>
      </c>
      <c r="T87" s="203">
        <v>0</v>
      </c>
      <c r="U87" s="203">
        <v>1.61</v>
      </c>
      <c r="V87" s="203">
        <v>0.17</v>
      </c>
      <c r="W87" s="203">
        <v>0.33</v>
      </c>
      <c r="X87" s="203">
        <v>1.38</v>
      </c>
      <c r="Y87" s="203">
        <v>0</v>
      </c>
      <c r="Z87" s="203">
        <v>2.1</v>
      </c>
      <c r="AA87" s="203">
        <v>0.63</v>
      </c>
      <c r="AB87" s="203">
        <v>0</v>
      </c>
      <c r="AC87" s="203">
        <v>12.92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32.200000000000003</v>
      </c>
      <c r="AJ87" s="203">
        <v>0</v>
      </c>
      <c r="AK87" s="203">
        <v>2.1800000000000002</v>
      </c>
      <c r="AL87" s="203">
        <v>0</v>
      </c>
      <c r="AM87" s="203">
        <v>0</v>
      </c>
      <c r="AN87" s="203">
        <v>0</v>
      </c>
      <c r="AO87" s="203">
        <v>206.63</v>
      </c>
      <c r="AP87" s="203">
        <v>0</v>
      </c>
    </row>
    <row r="88" spans="1:42">
      <c r="A88" t="s">
        <v>130</v>
      </c>
      <c r="B88" s="203">
        <v>0</v>
      </c>
      <c r="C88" s="203">
        <v>10.47</v>
      </c>
      <c r="D88" s="203">
        <v>2.58</v>
      </c>
      <c r="E88" s="203">
        <v>0</v>
      </c>
      <c r="F88" s="203">
        <v>16.32</v>
      </c>
      <c r="G88" s="203">
        <v>5</v>
      </c>
      <c r="H88" s="203">
        <v>0</v>
      </c>
      <c r="I88" s="203">
        <v>17.82</v>
      </c>
      <c r="J88" s="203">
        <v>0.67</v>
      </c>
      <c r="K88" s="203">
        <v>0.09</v>
      </c>
      <c r="L88" s="203">
        <v>14.01</v>
      </c>
      <c r="M88" s="203">
        <v>0</v>
      </c>
      <c r="N88" s="203">
        <v>1.1000000000000001</v>
      </c>
      <c r="O88" s="203">
        <v>0</v>
      </c>
      <c r="P88" s="203">
        <v>1.17</v>
      </c>
      <c r="Q88" s="203">
        <v>0.2</v>
      </c>
      <c r="R88" s="203">
        <v>0.4</v>
      </c>
      <c r="S88" s="203">
        <v>0.25</v>
      </c>
      <c r="T88" s="203">
        <v>0</v>
      </c>
      <c r="U88" s="203">
        <v>1.61</v>
      </c>
      <c r="V88" s="203">
        <v>0.17</v>
      </c>
      <c r="W88" s="203">
        <v>0.33</v>
      </c>
      <c r="X88" s="203">
        <v>1.38</v>
      </c>
      <c r="Y88" s="203">
        <v>0</v>
      </c>
      <c r="Z88" s="203">
        <v>2.1</v>
      </c>
      <c r="AA88" s="203">
        <v>0.63</v>
      </c>
      <c r="AB88" s="203">
        <v>0</v>
      </c>
      <c r="AC88" s="203">
        <v>12.92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32.200000000000003</v>
      </c>
      <c r="AJ88" s="203">
        <v>0</v>
      </c>
      <c r="AK88" s="203">
        <v>2.1800000000000002</v>
      </c>
      <c r="AL88" s="203">
        <v>0</v>
      </c>
      <c r="AM88" s="203">
        <v>0</v>
      </c>
      <c r="AN88" s="203">
        <v>0</v>
      </c>
      <c r="AO88" s="203">
        <v>206.63</v>
      </c>
      <c r="AP88" s="203">
        <v>0</v>
      </c>
    </row>
    <row r="89" spans="1:42">
      <c r="A89" t="s">
        <v>131</v>
      </c>
      <c r="B89" s="203">
        <v>0</v>
      </c>
      <c r="C89" s="203">
        <v>10.47</v>
      </c>
      <c r="D89" s="203">
        <v>2.58</v>
      </c>
      <c r="E89" s="203">
        <v>0</v>
      </c>
      <c r="F89" s="203">
        <v>16.32</v>
      </c>
      <c r="G89" s="203">
        <v>5</v>
      </c>
      <c r="H89" s="203">
        <v>0</v>
      </c>
      <c r="I89" s="203">
        <v>17.82</v>
      </c>
      <c r="J89" s="203">
        <v>0.67</v>
      </c>
      <c r="K89" s="203">
        <v>0.09</v>
      </c>
      <c r="L89" s="203">
        <v>14.01</v>
      </c>
      <c r="M89" s="203">
        <v>0.14000000000000001</v>
      </c>
      <c r="N89" s="203">
        <v>1.1000000000000001</v>
      </c>
      <c r="O89" s="203">
        <v>0</v>
      </c>
      <c r="P89" s="203">
        <v>1.17</v>
      </c>
      <c r="Q89" s="203">
        <v>0.2</v>
      </c>
      <c r="R89" s="203">
        <v>0.4</v>
      </c>
      <c r="S89" s="203">
        <v>0.25</v>
      </c>
      <c r="T89" s="203">
        <v>0</v>
      </c>
      <c r="U89" s="203">
        <v>1.61</v>
      </c>
      <c r="V89" s="203">
        <v>0.17</v>
      </c>
      <c r="W89" s="203">
        <v>0.33</v>
      </c>
      <c r="X89" s="203">
        <v>1.38</v>
      </c>
      <c r="Y89" s="203">
        <v>0</v>
      </c>
      <c r="Z89" s="203">
        <v>2.1</v>
      </c>
      <c r="AA89" s="203">
        <v>0.63</v>
      </c>
      <c r="AB89" s="203">
        <v>0</v>
      </c>
      <c r="AC89" s="203">
        <v>12.92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32.200000000000003</v>
      </c>
      <c r="AJ89" s="203">
        <v>0</v>
      </c>
      <c r="AK89" s="203">
        <v>2.1800000000000002</v>
      </c>
      <c r="AL89" s="203">
        <v>0</v>
      </c>
      <c r="AM89" s="203">
        <v>0</v>
      </c>
      <c r="AN89" s="203">
        <v>0</v>
      </c>
      <c r="AO89" s="203">
        <v>206.63</v>
      </c>
      <c r="AP89" s="203">
        <v>0</v>
      </c>
    </row>
    <row r="90" spans="1:42">
      <c r="A90" t="s">
        <v>132</v>
      </c>
      <c r="B90" s="203">
        <v>0</v>
      </c>
      <c r="C90" s="203">
        <v>10.47</v>
      </c>
      <c r="D90" s="203">
        <v>2.58</v>
      </c>
      <c r="E90" s="203">
        <v>0</v>
      </c>
      <c r="F90" s="203">
        <v>16.32</v>
      </c>
      <c r="G90" s="203">
        <v>5</v>
      </c>
      <c r="H90" s="203">
        <v>0</v>
      </c>
      <c r="I90" s="203">
        <v>17.82</v>
      </c>
      <c r="J90" s="203">
        <v>0.67</v>
      </c>
      <c r="K90" s="203">
        <v>0.09</v>
      </c>
      <c r="L90" s="203">
        <v>14.01</v>
      </c>
      <c r="M90" s="203">
        <v>0.19</v>
      </c>
      <c r="N90" s="203">
        <v>1.1000000000000001</v>
      </c>
      <c r="O90" s="203">
        <v>0</v>
      </c>
      <c r="P90" s="203">
        <v>1.17</v>
      </c>
      <c r="Q90" s="203">
        <v>0.2</v>
      </c>
      <c r="R90" s="203">
        <v>0.4</v>
      </c>
      <c r="S90" s="203">
        <v>0.25</v>
      </c>
      <c r="T90" s="203">
        <v>0</v>
      </c>
      <c r="U90" s="203">
        <v>1.61</v>
      </c>
      <c r="V90" s="203">
        <v>0.17</v>
      </c>
      <c r="W90" s="203">
        <v>0.33</v>
      </c>
      <c r="X90" s="203">
        <v>1.38</v>
      </c>
      <c r="Y90" s="203">
        <v>0</v>
      </c>
      <c r="Z90" s="203">
        <v>2.1</v>
      </c>
      <c r="AA90" s="203">
        <v>0.63</v>
      </c>
      <c r="AB90" s="203">
        <v>0</v>
      </c>
      <c r="AC90" s="203">
        <v>12.92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32.200000000000003</v>
      </c>
      <c r="AJ90" s="203">
        <v>0</v>
      </c>
      <c r="AK90" s="203">
        <v>2.1800000000000002</v>
      </c>
      <c r="AL90" s="203">
        <v>0</v>
      </c>
      <c r="AM90" s="203">
        <v>0</v>
      </c>
      <c r="AN90" s="203">
        <v>0</v>
      </c>
      <c r="AO90" s="203">
        <v>206.63</v>
      </c>
      <c r="AP90" s="203">
        <v>0</v>
      </c>
    </row>
    <row r="91" spans="1:42">
      <c r="A91" t="s">
        <v>133</v>
      </c>
      <c r="B91" s="203">
        <v>0</v>
      </c>
      <c r="C91" s="203">
        <v>10.47</v>
      </c>
      <c r="D91" s="203">
        <v>2.58</v>
      </c>
      <c r="E91" s="203">
        <v>0</v>
      </c>
      <c r="F91" s="203">
        <v>16.32</v>
      </c>
      <c r="G91" s="203">
        <v>5</v>
      </c>
      <c r="H91" s="203">
        <v>0</v>
      </c>
      <c r="I91" s="203">
        <v>17.82</v>
      </c>
      <c r="J91" s="203">
        <v>0.67</v>
      </c>
      <c r="K91" s="203">
        <v>0.09</v>
      </c>
      <c r="L91" s="203">
        <v>14.01</v>
      </c>
      <c r="M91" s="203">
        <v>0.23</v>
      </c>
      <c r="N91" s="203">
        <v>1.1000000000000001</v>
      </c>
      <c r="O91" s="203">
        <v>0</v>
      </c>
      <c r="P91" s="203">
        <v>1.17</v>
      </c>
      <c r="Q91" s="203">
        <v>0.2</v>
      </c>
      <c r="R91" s="203">
        <v>0.4</v>
      </c>
      <c r="S91" s="203">
        <v>0.25</v>
      </c>
      <c r="T91" s="203">
        <v>0</v>
      </c>
      <c r="U91" s="203">
        <v>1.61</v>
      </c>
      <c r="V91" s="203">
        <v>0.17</v>
      </c>
      <c r="W91" s="203">
        <v>0.33</v>
      </c>
      <c r="X91" s="203">
        <v>1.38</v>
      </c>
      <c r="Y91" s="203">
        <v>0</v>
      </c>
      <c r="Z91" s="203">
        <v>2.1</v>
      </c>
      <c r="AA91" s="203">
        <v>0.63</v>
      </c>
      <c r="AB91" s="203">
        <v>0</v>
      </c>
      <c r="AC91" s="203">
        <v>12.92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32.200000000000003</v>
      </c>
      <c r="AJ91" s="203">
        <v>0</v>
      </c>
      <c r="AK91" s="203">
        <v>1.74</v>
      </c>
      <c r="AL91" s="203">
        <v>0</v>
      </c>
      <c r="AM91" s="203">
        <v>0</v>
      </c>
      <c r="AN91" s="203">
        <v>0</v>
      </c>
      <c r="AO91" s="203">
        <v>206.63</v>
      </c>
      <c r="AP91" s="203">
        <v>0</v>
      </c>
    </row>
    <row r="92" spans="1:42">
      <c r="A92" t="s">
        <v>134</v>
      </c>
      <c r="B92" s="203">
        <v>0</v>
      </c>
      <c r="C92" s="203">
        <v>10.47</v>
      </c>
      <c r="D92" s="203">
        <v>2.58</v>
      </c>
      <c r="E92" s="203">
        <v>0</v>
      </c>
      <c r="F92" s="203">
        <v>16.32</v>
      </c>
      <c r="G92" s="203">
        <v>5</v>
      </c>
      <c r="H92" s="203">
        <v>0</v>
      </c>
      <c r="I92" s="203">
        <v>17.82</v>
      </c>
      <c r="J92" s="203">
        <v>0.67</v>
      </c>
      <c r="K92" s="203">
        <v>0.09</v>
      </c>
      <c r="L92" s="203">
        <v>14.01</v>
      </c>
      <c r="M92" s="203">
        <v>0.23</v>
      </c>
      <c r="N92" s="203">
        <v>1.1000000000000001</v>
      </c>
      <c r="O92" s="203">
        <v>0</v>
      </c>
      <c r="P92" s="203">
        <v>1.17</v>
      </c>
      <c r="Q92" s="203">
        <v>0.2</v>
      </c>
      <c r="R92" s="203">
        <v>0.4</v>
      </c>
      <c r="S92" s="203">
        <v>0.25</v>
      </c>
      <c r="T92" s="203">
        <v>0</v>
      </c>
      <c r="U92" s="203">
        <v>1.61</v>
      </c>
      <c r="V92" s="203">
        <v>0.17</v>
      </c>
      <c r="W92" s="203">
        <v>0.33</v>
      </c>
      <c r="X92" s="203">
        <v>1.38</v>
      </c>
      <c r="Y92" s="203">
        <v>0</v>
      </c>
      <c r="Z92" s="203">
        <v>2.1</v>
      </c>
      <c r="AA92" s="203">
        <v>0.63</v>
      </c>
      <c r="AB92" s="203">
        <v>0</v>
      </c>
      <c r="AC92" s="203">
        <v>12.92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32.200000000000003</v>
      </c>
      <c r="AJ92" s="203">
        <v>0</v>
      </c>
      <c r="AK92" s="203">
        <v>1.74</v>
      </c>
      <c r="AL92" s="203">
        <v>0</v>
      </c>
      <c r="AM92" s="203">
        <v>0</v>
      </c>
      <c r="AN92" s="203">
        <v>0</v>
      </c>
      <c r="AO92" s="203">
        <v>206.63</v>
      </c>
      <c r="AP92" s="203">
        <v>0</v>
      </c>
    </row>
    <row r="93" spans="1:42">
      <c r="A93" t="s">
        <v>135</v>
      </c>
      <c r="B93" s="203">
        <v>0</v>
      </c>
      <c r="C93" s="203">
        <v>10.47</v>
      </c>
      <c r="D93" s="203">
        <v>2.58</v>
      </c>
      <c r="E93" s="203">
        <v>0</v>
      </c>
      <c r="F93" s="203">
        <v>16.32</v>
      </c>
      <c r="G93" s="203">
        <v>5</v>
      </c>
      <c r="H93" s="203">
        <v>0</v>
      </c>
      <c r="I93" s="203">
        <v>17.82</v>
      </c>
      <c r="J93" s="203">
        <v>0.67</v>
      </c>
      <c r="K93" s="203">
        <v>0.09</v>
      </c>
      <c r="L93" s="203">
        <v>14.01</v>
      </c>
      <c r="M93" s="203">
        <v>0.33</v>
      </c>
      <c r="N93" s="203">
        <v>1.1000000000000001</v>
      </c>
      <c r="O93" s="203">
        <v>0</v>
      </c>
      <c r="P93" s="203">
        <v>1.17</v>
      </c>
      <c r="Q93" s="203">
        <v>0.2</v>
      </c>
      <c r="R93" s="203">
        <v>0.4</v>
      </c>
      <c r="S93" s="203">
        <v>0.25</v>
      </c>
      <c r="T93" s="203">
        <v>0</v>
      </c>
      <c r="U93" s="203">
        <v>1.63</v>
      </c>
      <c r="V93" s="203">
        <v>0.17</v>
      </c>
      <c r="W93" s="203">
        <v>0.33</v>
      </c>
      <c r="X93" s="203">
        <v>1.38</v>
      </c>
      <c r="Y93" s="203">
        <v>0</v>
      </c>
      <c r="Z93" s="203">
        <v>2.1</v>
      </c>
      <c r="AA93" s="203">
        <v>0.63</v>
      </c>
      <c r="AB93" s="203">
        <v>0</v>
      </c>
      <c r="AC93" s="203">
        <v>12.92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32.200000000000003</v>
      </c>
      <c r="AJ93" s="203">
        <v>0</v>
      </c>
      <c r="AK93" s="203">
        <v>1.74</v>
      </c>
      <c r="AL93" s="203">
        <v>0</v>
      </c>
      <c r="AM93" s="203">
        <v>0</v>
      </c>
      <c r="AN93" s="203">
        <v>0</v>
      </c>
      <c r="AO93" s="203">
        <v>206.63</v>
      </c>
      <c r="AP93" s="203">
        <v>0</v>
      </c>
    </row>
    <row r="94" spans="1:42">
      <c r="A94" t="s">
        <v>136</v>
      </c>
      <c r="B94" s="203">
        <v>0</v>
      </c>
      <c r="C94" s="203">
        <v>10.47</v>
      </c>
      <c r="D94" s="203">
        <v>2.58</v>
      </c>
      <c r="E94" s="203">
        <v>0</v>
      </c>
      <c r="F94" s="203">
        <v>16.32</v>
      </c>
      <c r="G94" s="203">
        <v>5</v>
      </c>
      <c r="H94" s="203">
        <v>0</v>
      </c>
      <c r="I94" s="203">
        <v>17.82</v>
      </c>
      <c r="J94" s="203">
        <v>0.67</v>
      </c>
      <c r="K94" s="203">
        <v>0.09</v>
      </c>
      <c r="L94" s="203">
        <v>14.01</v>
      </c>
      <c r="M94" s="203">
        <v>0.37</v>
      </c>
      <c r="N94" s="203">
        <v>1.1000000000000001</v>
      </c>
      <c r="O94" s="203">
        <v>0</v>
      </c>
      <c r="P94" s="203">
        <v>1.17</v>
      </c>
      <c r="Q94" s="203">
        <v>0.2</v>
      </c>
      <c r="R94" s="203">
        <v>0.4</v>
      </c>
      <c r="S94" s="203">
        <v>0.25</v>
      </c>
      <c r="T94" s="203">
        <v>0</v>
      </c>
      <c r="U94" s="203">
        <v>1.63</v>
      </c>
      <c r="V94" s="203">
        <v>0.17</v>
      </c>
      <c r="W94" s="203">
        <v>0.33</v>
      </c>
      <c r="X94" s="203">
        <v>1.38</v>
      </c>
      <c r="Y94" s="203">
        <v>0</v>
      </c>
      <c r="Z94" s="203">
        <v>2.1</v>
      </c>
      <c r="AA94" s="203">
        <v>0.63</v>
      </c>
      <c r="AB94" s="203">
        <v>0</v>
      </c>
      <c r="AC94" s="203">
        <v>12.92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32.200000000000003</v>
      </c>
      <c r="AJ94" s="203">
        <v>0</v>
      </c>
      <c r="AK94" s="203">
        <v>1.74</v>
      </c>
      <c r="AL94" s="203">
        <v>0</v>
      </c>
      <c r="AM94" s="203">
        <v>0</v>
      </c>
      <c r="AN94" s="203">
        <v>0</v>
      </c>
      <c r="AO94" s="203">
        <v>206.63</v>
      </c>
      <c r="AP94" s="203">
        <v>0</v>
      </c>
    </row>
    <row r="95" spans="1:42">
      <c r="A95" t="s">
        <v>137</v>
      </c>
      <c r="B95" s="203">
        <v>0</v>
      </c>
      <c r="C95" s="203">
        <v>10.47</v>
      </c>
      <c r="D95" s="203">
        <v>2.58</v>
      </c>
      <c r="E95" s="203">
        <v>0</v>
      </c>
      <c r="F95" s="203">
        <v>16.32</v>
      </c>
      <c r="G95" s="203">
        <v>5</v>
      </c>
      <c r="H95" s="203">
        <v>0</v>
      </c>
      <c r="I95" s="203">
        <v>17.82</v>
      </c>
      <c r="J95" s="203">
        <v>0.67</v>
      </c>
      <c r="K95" s="203">
        <v>0.09</v>
      </c>
      <c r="L95" s="203">
        <v>14.01</v>
      </c>
      <c r="M95" s="203">
        <v>0.42</v>
      </c>
      <c r="N95" s="203">
        <v>1.1000000000000001</v>
      </c>
      <c r="O95" s="203">
        <v>0</v>
      </c>
      <c r="P95" s="203">
        <v>1.17</v>
      </c>
      <c r="Q95" s="203">
        <v>0.2</v>
      </c>
      <c r="R95" s="203">
        <v>0.4</v>
      </c>
      <c r="S95" s="203">
        <v>0.25</v>
      </c>
      <c r="T95" s="203">
        <v>0</v>
      </c>
      <c r="U95" s="203">
        <v>1.63</v>
      </c>
      <c r="V95" s="203">
        <v>0.17</v>
      </c>
      <c r="W95" s="203">
        <v>0.33</v>
      </c>
      <c r="X95" s="203">
        <v>1.38</v>
      </c>
      <c r="Y95" s="203">
        <v>0</v>
      </c>
      <c r="Z95" s="203">
        <v>2.1</v>
      </c>
      <c r="AA95" s="203">
        <v>0.63</v>
      </c>
      <c r="AB95" s="203">
        <v>0</v>
      </c>
      <c r="AC95" s="203">
        <v>12.92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32.200000000000003</v>
      </c>
      <c r="AJ95" s="203">
        <v>0</v>
      </c>
      <c r="AK95" s="203">
        <v>1.52</v>
      </c>
      <c r="AL95" s="203">
        <v>0</v>
      </c>
      <c r="AM95" s="203">
        <v>0</v>
      </c>
      <c r="AN95" s="203">
        <v>0</v>
      </c>
      <c r="AO95" s="203">
        <v>206.63</v>
      </c>
      <c r="AP95" s="203">
        <v>0</v>
      </c>
    </row>
    <row r="96" spans="1:42">
      <c r="A96" t="s">
        <v>138</v>
      </c>
      <c r="B96" s="203">
        <v>0</v>
      </c>
      <c r="C96" s="203">
        <v>10.47</v>
      </c>
      <c r="D96" s="203">
        <v>2.58</v>
      </c>
      <c r="E96" s="203">
        <v>0</v>
      </c>
      <c r="F96" s="203">
        <v>16.32</v>
      </c>
      <c r="G96" s="203">
        <v>5</v>
      </c>
      <c r="H96" s="203">
        <v>0</v>
      </c>
      <c r="I96" s="203">
        <v>17.82</v>
      </c>
      <c r="J96" s="203">
        <v>0.67</v>
      </c>
      <c r="K96" s="203">
        <v>0.09</v>
      </c>
      <c r="L96" s="203">
        <v>14.01</v>
      </c>
      <c r="M96" s="203">
        <v>0.43</v>
      </c>
      <c r="N96" s="203">
        <v>1.1000000000000001</v>
      </c>
      <c r="O96" s="203">
        <v>0</v>
      </c>
      <c r="P96" s="203">
        <v>1.17</v>
      </c>
      <c r="Q96" s="203">
        <v>0.2</v>
      </c>
      <c r="R96" s="203">
        <v>0.4</v>
      </c>
      <c r="S96" s="203">
        <v>0.25</v>
      </c>
      <c r="T96" s="203">
        <v>0</v>
      </c>
      <c r="U96" s="203">
        <v>1.63</v>
      </c>
      <c r="V96" s="203">
        <v>0.17</v>
      </c>
      <c r="W96" s="203">
        <v>0.33</v>
      </c>
      <c r="X96" s="203">
        <v>1.38</v>
      </c>
      <c r="Y96" s="203">
        <v>0</v>
      </c>
      <c r="Z96" s="203">
        <v>2.1</v>
      </c>
      <c r="AA96" s="203">
        <v>0.63</v>
      </c>
      <c r="AB96" s="203">
        <v>0</v>
      </c>
      <c r="AC96" s="203">
        <v>12.92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32.200000000000003</v>
      </c>
      <c r="AJ96" s="203">
        <v>0</v>
      </c>
      <c r="AK96" s="203">
        <v>1.52</v>
      </c>
      <c r="AL96" s="203">
        <v>0</v>
      </c>
      <c r="AM96" s="203">
        <v>0</v>
      </c>
      <c r="AN96" s="203">
        <v>0</v>
      </c>
      <c r="AO96" s="203">
        <v>206.63</v>
      </c>
      <c r="AP96" s="203">
        <v>0</v>
      </c>
    </row>
    <row r="97" spans="1:42">
      <c r="A97" t="s">
        <v>139</v>
      </c>
      <c r="B97" s="203">
        <v>0</v>
      </c>
      <c r="C97" s="203">
        <v>10.47</v>
      </c>
      <c r="D97" s="203">
        <v>2.58</v>
      </c>
      <c r="E97" s="203">
        <v>0</v>
      </c>
      <c r="F97" s="203">
        <v>16.32</v>
      </c>
      <c r="G97" s="203">
        <v>5</v>
      </c>
      <c r="H97" s="203">
        <v>0</v>
      </c>
      <c r="I97" s="203">
        <v>17.82</v>
      </c>
      <c r="J97" s="203">
        <v>0.67</v>
      </c>
      <c r="K97" s="203">
        <v>0.09</v>
      </c>
      <c r="L97" s="203">
        <v>14.01</v>
      </c>
      <c r="M97" s="203">
        <v>0.43</v>
      </c>
      <c r="N97" s="203">
        <v>1.1000000000000001</v>
      </c>
      <c r="O97" s="203">
        <v>0</v>
      </c>
      <c r="P97" s="203">
        <v>1.17</v>
      </c>
      <c r="Q97" s="203">
        <v>0.2</v>
      </c>
      <c r="R97" s="203">
        <v>0.4</v>
      </c>
      <c r="S97" s="203">
        <v>0.25</v>
      </c>
      <c r="T97" s="203">
        <v>0</v>
      </c>
      <c r="U97" s="203">
        <v>1.63</v>
      </c>
      <c r="V97" s="203">
        <v>0.17</v>
      </c>
      <c r="W97" s="203">
        <v>0.33</v>
      </c>
      <c r="X97" s="203">
        <v>1.38</v>
      </c>
      <c r="Y97" s="203">
        <v>0</v>
      </c>
      <c r="Z97" s="203">
        <v>2.1</v>
      </c>
      <c r="AA97" s="203">
        <v>0.63</v>
      </c>
      <c r="AB97" s="203">
        <v>0</v>
      </c>
      <c r="AC97" s="203">
        <v>12.92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32.200000000000003</v>
      </c>
      <c r="AJ97" s="203">
        <v>0</v>
      </c>
      <c r="AK97" s="203">
        <v>1.52</v>
      </c>
      <c r="AL97" s="203">
        <v>0</v>
      </c>
      <c r="AM97" s="203">
        <v>0</v>
      </c>
      <c r="AN97" s="203">
        <v>0</v>
      </c>
      <c r="AO97" s="203">
        <v>206.63</v>
      </c>
      <c r="AP97" s="203">
        <v>0</v>
      </c>
    </row>
    <row r="98" spans="1:42">
      <c r="A98" t="s">
        <v>140</v>
      </c>
      <c r="B98" s="203">
        <v>0</v>
      </c>
      <c r="C98" s="203">
        <v>10.47</v>
      </c>
      <c r="D98" s="203">
        <v>2.58</v>
      </c>
      <c r="E98" s="203">
        <v>0</v>
      </c>
      <c r="F98" s="203">
        <v>16.32</v>
      </c>
      <c r="G98" s="203">
        <v>5</v>
      </c>
      <c r="H98" s="203">
        <v>0</v>
      </c>
      <c r="I98" s="203">
        <v>17.82</v>
      </c>
      <c r="J98" s="203">
        <v>0.67</v>
      </c>
      <c r="K98" s="203">
        <v>0.09</v>
      </c>
      <c r="L98" s="203">
        <v>14.01</v>
      </c>
      <c r="M98" s="203">
        <v>0.43</v>
      </c>
      <c r="N98" s="203">
        <v>1.1000000000000001</v>
      </c>
      <c r="O98" s="203">
        <v>0</v>
      </c>
      <c r="P98" s="203">
        <v>1.17</v>
      </c>
      <c r="Q98" s="203">
        <v>0.2</v>
      </c>
      <c r="R98" s="203">
        <v>0.4</v>
      </c>
      <c r="S98" s="203">
        <v>0.25</v>
      </c>
      <c r="T98" s="203">
        <v>0</v>
      </c>
      <c r="U98" s="203">
        <v>1.63</v>
      </c>
      <c r="V98" s="203">
        <v>0.17</v>
      </c>
      <c r="W98" s="203">
        <v>0.33</v>
      </c>
      <c r="X98" s="203">
        <v>1.38</v>
      </c>
      <c r="Y98" s="203">
        <v>0</v>
      </c>
      <c r="Z98" s="203">
        <v>2.1</v>
      </c>
      <c r="AA98" s="203">
        <v>0.63</v>
      </c>
      <c r="AB98" s="203">
        <v>0</v>
      </c>
      <c r="AC98" s="203">
        <v>12.92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32.200000000000003</v>
      </c>
      <c r="AJ98" s="203">
        <v>0</v>
      </c>
      <c r="AK98" s="203">
        <v>1.52</v>
      </c>
      <c r="AL98" s="203">
        <v>0</v>
      </c>
      <c r="AM98" s="203">
        <v>0</v>
      </c>
      <c r="AN98" s="203">
        <v>0</v>
      </c>
      <c r="AO98" s="203">
        <v>206.63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0.2667600000000005</v>
      </c>
      <c r="D99">
        <f t="shared" si="0"/>
        <v>4.6440000000000058E-2</v>
      </c>
      <c r="E99">
        <f t="shared" si="0"/>
        <v>0</v>
      </c>
      <c r="F99">
        <f t="shared" si="0"/>
        <v>0.39167999999999986</v>
      </c>
      <c r="G99">
        <f t="shared" si="0"/>
        <v>0.12</v>
      </c>
      <c r="H99">
        <f t="shared" si="0"/>
        <v>0</v>
      </c>
      <c r="I99">
        <f t="shared" si="0"/>
        <v>0.42767999999999973</v>
      </c>
      <c r="J99">
        <f t="shared" si="0"/>
        <v>1.6080000000000032E-2</v>
      </c>
      <c r="K99">
        <f t="shared" si="0"/>
        <v>8.5575000000000165E-3</v>
      </c>
      <c r="L99">
        <f t="shared" si="0"/>
        <v>1.5436925000000021</v>
      </c>
      <c r="M99">
        <f t="shared" si="0"/>
        <v>4.1424999999999986E-3</v>
      </c>
      <c r="N99">
        <f t="shared" si="0"/>
        <v>2.6399999999999958E-2</v>
      </c>
      <c r="O99">
        <f t="shared" si="0"/>
        <v>0</v>
      </c>
      <c r="P99">
        <f t="shared" si="0"/>
        <v>2.8080000000000035E-2</v>
      </c>
      <c r="Q99">
        <f t="shared" si="0"/>
        <v>1.4545000000000039E-2</v>
      </c>
      <c r="R99">
        <f t="shared" si="0"/>
        <v>2.8200000000000072E-2</v>
      </c>
      <c r="S99">
        <f t="shared" si="0"/>
        <v>1.7525000000000002E-2</v>
      </c>
      <c r="T99">
        <f t="shared" si="0"/>
        <v>0</v>
      </c>
      <c r="U99">
        <f t="shared" si="0"/>
        <v>3.8559999999999997E-2</v>
      </c>
      <c r="V99">
        <f t="shared" si="0"/>
        <v>3.7949999999999993E-3</v>
      </c>
      <c r="W99">
        <f t="shared" si="0"/>
        <v>7.8749999999999827E-3</v>
      </c>
      <c r="X99">
        <f t="shared" si="0"/>
        <v>3.3079999999999957E-2</v>
      </c>
      <c r="Y99">
        <f t="shared" si="0"/>
        <v>0</v>
      </c>
      <c r="Z99">
        <f t="shared" si="0"/>
        <v>4.8364999999999922E-2</v>
      </c>
      <c r="AA99">
        <f t="shared" si="0"/>
        <v>4.5122499999999899E-2</v>
      </c>
      <c r="AB99">
        <f t="shared" si="0"/>
        <v>0</v>
      </c>
      <c r="AC99">
        <f t="shared" si="0"/>
        <v>0.29980499999999982</v>
      </c>
      <c r="AD99">
        <f t="shared" si="0"/>
        <v>8.8999999999999999E-3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0.77477749999999879</v>
      </c>
      <c r="AJ99">
        <f t="shared" si="0"/>
        <v>0</v>
      </c>
      <c r="AK99">
        <f t="shared" si="0"/>
        <v>4.1395000000000022E-2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4.9330200000000062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-10.847</v>
      </c>
      <c r="D18" s="124">
        <v>0</v>
      </c>
      <c r="E18" s="124">
        <v>0</v>
      </c>
      <c r="F18" s="124">
        <v>0</v>
      </c>
      <c r="G18" s="124">
        <v>-10.847</v>
      </c>
      <c r="H18" s="118"/>
      <c r="I18" s="33">
        <v>16</v>
      </c>
      <c r="J18" s="124">
        <v>10.847</v>
      </c>
      <c r="K18" s="124">
        <v>0</v>
      </c>
      <c r="L18" s="124">
        <v>0</v>
      </c>
      <c r="M18" s="124">
        <v>9.1530000000000005</v>
      </c>
      <c r="N18" s="124">
        <v>20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-9.1530000000000005</v>
      </c>
      <c r="AG18" s="124">
        <v>0</v>
      </c>
      <c r="AH18" s="124">
        <v>0</v>
      </c>
      <c r="AI18" s="124">
        <v>-9.1530000000000005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10.847</v>
      </c>
      <c r="AV18" s="125">
        <f t="shared" si="0"/>
        <v>0</v>
      </c>
      <c r="AW18" s="125">
        <f t="shared" si="0"/>
        <v>0</v>
      </c>
      <c r="AX18" s="125">
        <f t="shared" si="0"/>
        <v>9.1530000000000005</v>
      </c>
      <c r="AY18" s="125">
        <f t="shared" si="14"/>
        <v>-20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108.47</v>
      </c>
      <c r="CF18" s="122">
        <f t="shared" si="5"/>
        <v>0</v>
      </c>
      <c r="CG18" s="122">
        <f t="shared" si="5"/>
        <v>0</v>
      </c>
      <c r="CH18" s="122">
        <f t="shared" si="5"/>
        <v>91.53</v>
      </c>
      <c r="CI18" s="122">
        <f t="shared" si="24"/>
        <v>200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10.847</v>
      </c>
      <c r="DG18" s="123">
        <f t="shared" si="32"/>
        <v>-20</v>
      </c>
      <c r="DH18" s="123">
        <f t="shared" si="33"/>
        <v>0</v>
      </c>
      <c r="DI18" s="123">
        <f t="shared" si="34"/>
        <v>0</v>
      </c>
      <c r="DJ18" s="123">
        <f t="shared" si="35"/>
        <v>9.1530000000000005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-30</v>
      </c>
      <c r="D19" s="124">
        <v>0</v>
      </c>
      <c r="E19" s="124">
        <v>0</v>
      </c>
      <c r="F19" s="124">
        <v>-8.7490000000000006</v>
      </c>
      <c r="G19" s="124">
        <v>-38.749000000000002</v>
      </c>
      <c r="H19" s="118"/>
      <c r="I19" s="33">
        <v>17</v>
      </c>
      <c r="J19" s="124">
        <v>30</v>
      </c>
      <c r="K19" s="124">
        <v>0</v>
      </c>
      <c r="L19" s="124">
        <v>0</v>
      </c>
      <c r="M19" s="124">
        <v>0</v>
      </c>
      <c r="N19" s="124">
        <v>30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8.7490000000000006</v>
      </c>
      <c r="AF19" s="124">
        <v>0</v>
      </c>
      <c r="AG19" s="124">
        <v>0</v>
      </c>
      <c r="AH19" s="124">
        <v>0</v>
      </c>
      <c r="AI19" s="124">
        <v>8.7490000000000006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30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-30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8.7490000000000006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-8.7490000000000006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300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300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87.490000000000009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87.490000000000009</v>
      </c>
      <c r="DF19" s="123">
        <f t="shared" si="31"/>
        <v>38.749000000000002</v>
      </c>
      <c r="DG19" s="123">
        <f t="shared" si="32"/>
        <v>-30</v>
      </c>
      <c r="DH19" s="123">
        <f t="shared" si="33"/>
        <v>0</v>
      </c>
      <c r="DI19" s="123">
        <f t="shared" si="34"/>
        <v>0</v>
      </c>
      <c r="DJ19" s="123">
        <f t="shared" si="35"/>
        <v>-8.7490000000000006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-45</v>
      </c>
      <c r="D20" s="124">
        <v>0</v>
      </c>
      <c r="E20" s="124">
        <v>0</v>
      </c>
      <c r="F20" s="124">
        <v>-31.548999999999999</v>
      </c>
      <c r="G20" s="124">
        <v>-76.549000000000007</v>
      </c>
      <c r="H20" s="118"/>
      <c r="I20" s="33">
        <v>18</v>
      </c>
      <c r="J20" s="124">
        <v>45</v>
      </c>
      <c r="K20" s="124">
        <v>0</v>
      </c>
      <c r="L20" s="124">
        <v>0</v>
      </c>
      <c r="M20" s="124">
        <v>0</v>
      </c>
      <c r="N20" s="124">
        <v>45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31.548999999999999</v>
      </c>
      <c r="AF20" s="124">
        <v>0</v>
      </c>
      <c r="AG20" s="124">
        <v>0</v>
      </c>
      <c r="AH20" s="124">
        <v>0</v>
      </c>
      <c r="AI20" s="124">
        <v>31.548999999999999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45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-45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31.548999999999999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-31.548999999999999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450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450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315.49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315.49</v>
      </c>
      <c r="DF20" s="123">
        <f t="shared" si="31"/>
        <v>76.549000000000007</v>
      </c>
      <c r="DG20" s="123">
        <f t="shared" si="32"/>
        <v>-45</v>
      </c>
      <c r="DH20" s="123">
        <f t="shared" si="33"/>
        <v>0</v>
      </c>
      <c r="DI20" s="123">
        <f t="shared" si="34"/>
        <v>0</v>
      </c>
      <c r="DJ20" s="123">
        <f t="shared" si="35"/>
        <v>-31.548999999999999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-55</v>
      </c>
      <c r="D21" s="124">
        <v>0</v>
      </c>
      <c r="E21" s="124">
        <v>0</v>
      </c>
      <c r="F21" s="124">
        <v>-50.018999999999998</v>
      </c>
      <c r="G21" s="124">
        <v>-105.01900000000001</v>
      </c>
      <c r="H21" s="118"/>
      <c r="I21" s="33">
        <v>19</v>
      </c>
      <c r="J21" s="124">
        <v>55</v>
      </c>
      <c r="K21" s="124">
        <v>0</v>
      </c>
      <c r="L21" s="124">
        <v>0</v>
      </c>
      <c r="M21" s="124">
        <v>0</v>
      </c>
      <c r="N21" s="124">
        <v>55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50.018999999999998</v>
      </c>
      <c r="AF21" s="124">
        <v>0</v>
      </c>
      <c r="AG21" s="124">
        <v>0</v>
      </c>
      <c r="AH21" s="124">
        <v>0</v>
      </c>
      <c r="AI21" s="124">
        <v>50.018999999999998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55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-55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50.018999999999998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-50.018999999999998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550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550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500.19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500.19</v>
      </c>
      <c r="DF21" s="123">
        <f t="shared" si="31"/>
        <v>105.01900000000001</v>
      </c>
      <c r="DG21" s="123">
        <f t="shared" si="32"/>
        <v>-55</v>
      </c>
      <c r="DH21" s="123">
        <f t="shared" si="33"/>
        <v>0</v>
      </c>
      <c r="DI21" s="123">
        <f t="shared" si="34"/>
        <v>0</v>
      </c>
      <c r="DJ21" s="123">
        <f t="shared" si="35"/>
        <v>-50.018999999999998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-65</v>
      </c>
      <c r="D22" s="124">
        <v>0</v>
      </c>
      <c r="E22" s="124">
        <v>0</v>
      </c>
      <c r="F22" s="124">
        <v>-72.078999999999994</v>
      </c>
      <c r="G22" s="124">
        <v>-137.07900000000001</v>
      </c>
      <c r="H22" s="118"/>
      <c r="I22" s="33">
        <v>20</v>
      </c>
      <c r="J22" s="124">
        <v>65</v>
      </c>
      <c r="K22" s="124">
        <v>0</v>
      </c>
      <c r="L22" s="124">
        <v>0</v>
      </c>
      <c r="M22" s="124">
        <v>0</v>
      </c>
      <c r="N22" s="124">
        <v>65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72.078999999999994</v>
      </c>
      <c r="AF22" s="124">
        <v>0</v>
      </c>
      <c r="AG22" s="124">
        <v>0</v>
      </c>
      <c r="AH22" s="124">
        <v>0</v>
      </c>
      <c r="AI22" s="124">
        <v>72.078999999999994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65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-65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72.078999999999994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-72.078999999999994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650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650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720.79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720.79</v>
      </c>
      <c r="DF22" s="123">
        <f t="shared" si="31"/>
        <v>137.07900000000001</v>
      </c>
      <c r="DG22" s="123">
        <f t="shared" si="32"/>
        <v>-65</v>
      </c>
      <c r="DH22" s="123">
        <f t="shared" si="33"/>
        <v>0</v>
      </c>
      <c r="DI22" s="123">
        <f t="shared" si="34"/>
        <v>0</v>
      </c>
      <c r="DJ22" s="123">
        <f t="shared" si="35"/>
        <v>-72.078999999999994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-80</v>
      </c>
      <c r="D23" s="124">
        <v>0</v>
      </c>
      <c r="E23" s="124">
        <v>0</v>
      </c>
      <c r="F23" s="124">
        <v>-92.531000000000006</v>
      </c>
      <c r="G23" s="124">
        <v>-172.53100000000001</v>
      </c>
      <c r="H23" s="118"/>
      <c r="I23" s="33">
        <v>21</v>
      </c>
      <c r="J23" s="124">
        <v>80</v>
      </c>
      <c r="K23" s="124">
        <v>0</v>
      </c>
      <c r="L23" s="124">
        <v>0</v>
      </c>
      <c r="M23" s="124">
        <v>0</v>
      </c>
      <c r="N23" s="124">
        <v>80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92.531000000000006</v>
      </c>
      <c r="AF23" s="124">
        <v>0</v>
      </c>
      <c r="AG23" s="124">
        <v>0</v>
      </c>
      <c r="AH23" s="124">
        <v>0</v>
      </c>
      <c r="AI23" s="124">
        <v>92.531000000000006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80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-80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92.531000000000006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-92.531000000000006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800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800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925.31000000000006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925.31000000000006</v>
      </c>
      <c r="DF23" s="123">
        <f t="shared" si="31"/>
        <v>172.53100000000001</v>
      </c>
      <c r="DG23" s="123">
        <f t="shared" si="32"/>
        <v>-80</v>
      </c>
      <c r="DH23" s="123">
        <f t="shared" si="33"/>
        <v>0</v>
      </c>
      <c r="DI23" s="123">
        <f t="shared" si="34"/>
        <v>0</v>
      </c>
      <c r="DJ23" s="123">
        <f t="shared" si="35"/>
        <v>-92.531000000000006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-94.427999999999997</v>
      </c>
      <c r="D24" s="124">
        <v>0</v>
      </c>
      <c r="E24" s="124">
        <v>0</v>
      </c>
      <c r="F24" s="124">
        <v>-111.572</v>
      </c>
      <c r="G24" s="124">
        <v>-206</v>
      </c>
      <c r="H24" s="118"/>
      <c r="I24" s="33">
        <v>22</v>
      </c>
      <c r="J24" s="124">
        <v>94.427999999999997</v>
      </c>
      <c r="K24" s="124">
        <v>0</v>
      </c>
      <c r="L24" s="124">
        <v>0</v>
      </c>
      <c r="M24" s="124">
        <v>0</v>
      </c>
      <c r="N24" s="124">
        <v>94.427999999999997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111.572</v>
      </c>
      <c r="AF24" s="124">
        <v>0</v>
      </c>
      <c r="AG24" s="124">
        <v>0</v>
      </c>
      <c r="AH24" s="124">
        <v>0</v>
      </c>
      <c r="AI24" s="124">
        <v>111.572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94.427999999999997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-94.427999999999997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111.572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-111.572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944.28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944.28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1115.72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1115.72</v>
      </c>
      <c r="DF24" s="123">
        <f t="shared" si="31"/>
        <v>206</v>
      </c>
      <c r="DG24" s="123">
        <f t="shared" si="32"/>
        <v>-94.427999999999997</v>
      </c>
      <c r="DH24" s="123">
        <f t="shared" si="33"/>
        <v>0</v>
      </c>
      <c r="DI24" s="123">
        <f t="shared" si="34"/>
        <v>0</v>
      </c>
      <c r="DJ24" s="123">
        <f t="shared" si="35"/>
        <v>-111.572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-72.394999999999996</v>
      </c>
      <c r="D25" s="124">
        <v>0</v>
      </c>
      <c r="E25" s="124">
        <v>0</v>
      </c>
      <c r="F25" s="124">
        <v>-98.605000000000004</v>
      </c>
      <c r="G25" s="124">
        <v>-171</v>
      </c>
      <c r="H25" s="118"/>
      <c r="I25" s="33">
        <v>23</v>
      </c>
      <c r="J25" s="124">
        <v>72.394999999999996</v>
      </c>
      <c r="K25" s="124">
        <v>0</v>
      </c>
      <c r="L25" s="124">
        <v>0</v>
      </c>
      <c r="M25" s="124">
        <v>0</v>
      </c>
      <c r="N25" s="124">
        <v>72.394999999999996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98.605000000000004</v>
      </c>
      <c r="AF25" s="124">
        <v>0</v>
      </c>
      <c r="AG25" s="124">
        <v>0</v>
      </c>
      <c r="AH25" s="124">
        <v>0</v>
      </c>
      <c r="AI25" s="124">
        <v>98.605000000000004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72.394999999999996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-72.394999999999996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98.605000000000004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-98.605000000000004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723.94999999999993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723.94999999999993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986.05000000000007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986.05000000000007</v>
      </c>
      <c r="DF25" s="123">
        <f t="shared" si="31"/>
        <v>171</v>
      </c>
      <c r="DG25" s="123">
        <f t="shared" si="32"/>
        <v>-72.394999999999996</v>
      </c>
      <c r="DH25" s="123">
        <f t="shared" si="33"/>
        <v>0</v>
      </c>
      <c r="DI25" s="123">
        <f t="shared" si="34"/>
        <v>0</v>
      </c>
      <c r="DJ25" s="123">
        <f t="shared" si="35"/>
        <v>-98.605000000000004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-54.613999999999997</v>
      </c>
      <c r="D26" s="124">
        <v>0</v>
      </c>
      <c r="E26" s="124">
        <v>0</v>
      </c>
      <c r="F26" s="124">
        <v>-74.385999999999996</v>
      </c>
      <c r="G26" s="124">
        <v>-129</v>
      </c>
      <c r="H26" s="118"/>
      <c r="I26" s="33">
        <v>24</v>
      </c>
      <c r="J26" s="124">
        <v>54.613999999999997</v>
      </c>
      <c r="K26" s="124">
        <v>0</v>
      </c>
      <c r="L26" s="124">
        <v>0</v>
      </c>
      <c r="M26" s="124">
        <v>0</v>
      </c>
      <c r="N26" s="124">
        <v>54.613999999999997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74.385999999999996</v>
      </c>
      <c r="AF26" s="124">
        <v>0</v>
      </c>
      <c r="AG26" s="124">
        <v>0</v>
      </c>
      <c r="AH26" s="124">
        <v>0</v>
      </c>
      <c r="AI26" s="124">
        <v>74.385999999999996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54.613999999999997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-54.613999999999997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74.385999999999996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-74.385999999999996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546.14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546.14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743.8599999999999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743.8599999999999</v>
      </c>
      <c r="DF26" s="123">
        <f t="shared" si="31"/>
        <v>129</v>
      </c>
      <c r="DG26" s="123">
        <f t="shared" si="32"/>
        <v>-54.613999999999997</v>
      </c>
      <c r="DH26" s="123">
        <f t="shared" si="33"/>
        <v>0</v>
      </c>
      <c r="DI26" s="123">
        <f t="shared" si="34"/>
        <v>0</v>
      </c>
      <c r="DJ26" s="123">
        <f t="shared" si="35"/>
        <v>-74.385999999999996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-45</v>
      </c>
      <c r="D27" s="124">
        <v>0</v>
      </c>
      <c r="E27" s="124">
        <v>0</v>
      </c>
      <c r="F27" s="124">
        <v>-189.49199999999999</v>
      </c>
      <c r="G27" s="124">
        <v>-234.49199999999999</v>
      </c>
      <c r="H27" s="118"/>
      <c r="I27" s="33">
        <v>25</v>
      </c>
      <c r="J27" s="124">
        <v>45</v>
      </c>
      <c r="K27" s="124">
        <v>0</v>
      </c>
      <c r="L27" s="124">
        <v>0</v>
      </c>
      <c r="M27" s="124">
        <v>0</v>
      </c>
      <c r="N27" s="124">
        <v>45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189.49199999999999</v>
      </c>
      <c r="AF27" s="124">
        <v>0</v>
      </c>
      <c r="AG27" s="124">
        <v>0</v>
      </c>
      <c r="AH27" s="124">
        <v>0</v>
      </c>
      <c r="AI27" s="124">
        <v>189.49199999999999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45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-45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189.49199999999999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-189.49199999999999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450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450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1894.9199999999998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1894.9199999999998</v>
      </c>
      <c r="DF27" s="123">
        <f t="shared" si="31"/>
        <v>234.49199999999999</v>
      </c>
      <c r="DG27" s="123">
        <f t="shared" si="32"/>
        <v>-45</v>
      </c>
      <c r="DH27" s="123">
        <f t="shared" si="33"/>
        <v>0</v>
      </c>
      <c r="DI27" s="123">
        <f t="shared" si="34"/>
        <v>0</v>
      </c>
      <c r="DJ27" s="123">
        <f t="shared" si="35"/>
        <v>-189.49199999999999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-55</v>
      </c>
      <c r="D28" s="124">
        <v>0</v>
      </c>
      <c r="E28" s="124">
        <v>0</v>
      </c>
      <c r="F28" s="124">
        <v>-196</v>
      </c>
      <c r="G28" s="124">
        <v>-251</v>
      </c>
      <c r="H28" s="118"/>
      <c r="I28" s="33">
        <v>26</v>
      </c>
      <c r="J28" s="124">
        <v>55</v>
      </c>
      <c r="K28" s="124">
        <v>0</v>
      </c>
      <c r="L28" s="124">
        <v>0</v>
      </c>
      <c r="M28" s="124">
        <v>0</v>
      </c>
      <c r="N28" s="124">
        <v>55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196</v>
      </c>
      <c r="AF28" s="124">
        <v>0</v>
      </c>
      <c r="AG28" s="124">
        <v>0</v>
      </c>
      <c r="AH28" s="124">
        <v>0</v>
      </c>
      <c r="AI28" s="124">
        <v>196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55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-55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196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-196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550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550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1960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1960</v>
      </c>
      <c r="DF28" s="123">
        <f t="shared" si="31"/>
        <v>251</v>
      </c>
      <c r="DG28" s="123">
        <f t="shared" si="32"/>
        <v>-55</v>
      </c>
      <c r="DH28" s="123">
        <f t="shared" si="33"/>
        <v>0</v>
      </c>
      <c r="DI28" s="123">
        <f t="shared" si="34"/>
        <v>0</v>
      </c>
      <c r="DJ28" s="123">
        <f t="shared" si="35"/>
        <v>-196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-55</v>
      </c>
      <c r="D29" s="124">
        <v>0</v>
      </c>
      <c r="E29" s="124">
        <v>0</v>
      </c>
      <c r="F29" s="124">
        <v>-191</v>
      </c>
      <c r="G29" s="124">
        <v>-246</v>
      </c>
      <c r="H29" s="118"/>
      <c r="I29" s="33">
        <v>27</v>
      </c>
      <c r="J29" s="124">
        <v>55</v>
      </c>
      <c r="K29" s="124">
        <v>0</v>
      </c>
      <c r="L29" s="124">
        <v>0</v>
      </c>
      <c r="M29" s="124">
        <v>0</v>
      </c>
      <c r="N29" s="124">
        <v>55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191</v>
      </c>
      <c r="AF29" s="124">
        <v>0</v>
      </c>
      <c r="AG29" s="124">
        <v>0</v>
      </c>
      <c r="AH29" s="124">
        <v>0</v>
      </c>
      <c r="AI29" s="124">
        <v>191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55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-55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191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-191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550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550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1910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1910</v>
      </c>
      <c r="DF29" s="123">
        <f t="shared" si="31"/>
        <v>246</v>
      </c>
      <c r="DG29" s="123">
        <f t="shared" si="32"/>
        <v>-55</v>
      </c>
      <c r="DH29" s="123">
        <f t="shared" si="33"/>
        <v>0</v>
      </c>
      <c r="DI29" s="123">
        <f t="shared" si="34"/>
        <v>0</v>
      </c>
      <c r="DJ29" s="123">
        <f t="shared" si="35"/>
        <v>-191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-75</v>
      </c>
      <c r="D30" s="124">
        <v>0</v>
      </c>
      <c r="E30" s="124">
        <v>0</v>
      </c>
      <c r="F30" s="124">
        <v>-140</v>
      </c>
      <c r="G30" s="124">
        <v>-215</v>
      </c>
      <c r="H30" s="118"/>
      <c r="I30" s="33">
        <v>28</v>
      </c>
      <c r="J30" s="124">
        <v>75</v>
      </c>
      <c r="K30" s="124">
        <v>0</v>
      </c>
      <c r="L30" s="124">
        <v>0</v>
      </c>
      <c r="M30" s="124">
        <v>0</v>
      </c>
      <c r="N30" s="124">
        <v>75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140</v>
      </c>
      <c r="AF30" s="124">
        <v>0</v>
      </c>
      <c r="AG30" s="124">
        <v>0</v>
      </c>
      <c r="AH30" s="124">
        <v>0</v>
      </c>
      <c r="AI30" s="124">
        <v>140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75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-75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140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-140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750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750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1400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1400</v>
      </c>
      <c r="DF30" s="123">
        <f t="shared" si="31"/>
        <v>215</v>
      </c>
      <c r="DG30" s="123">
        <f t="shared" si="32"/>
        <v>-75</v>
      </c>
      <c r="DH30" s="123">
        <f t="shared" si="33"/>
        <v>0</v>
      </c>
      <c r="DI30" s="123">
        <f t="shared" si="34"/>
        <v>0</v>
      </c>
      <c r="DJ30" s="123">
        <f t="shared" si="35"/>
        <v>-140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-76.629000000000005</v>
      </c>
      <c r="D31" s="124">
        <v>0</v>
      </c>
      <c r="E31" s="124">
        <v>0</v>
      </c>
      <c r="F31" s="124">
        <v>-104.371</v>
      </c>
      <c r="G31" s="124">
        <v>-181</v>
      </c>
      <c r="H31" s="118"/>
      <c r="I31" s="33">
        <v>29</v>
      </c>
      <c r="J31" s="124">
        <v>76.629000000000005</v>
      </c>
      <c r="K31" s="124">
        <v>0</v>
      </c>
      <c r="L31" s="124">
        <v>0</v>
      </c>
      <c r="M31" s="124">
        <v>0</v>
      </c>
      <c r="N31" s="124">
        <v>76.629000000000005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104.371</v>
      </c>
      <c r="AF31" s="124">
        <v>0</v>
      </c>
      <c r="AG31" s="124">
        <v>0</v>
      </c>
      <c r="AH31" s="124">
        <v>0</v>
      </c>
      <c r="AI31" s="124">
        <v>104.371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76.629000000000005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-76.629000000000005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104.371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-104.371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766.29000000000008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766.29000000000008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1043.71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1043.71</v>
      </c>
      <c r="DF31" s="123">
        <f t="shared" si="31"/>
        <v>181</v>
      </c>
      <c r="DG31" s="123">
        <f t="shared" si="32"/>
        <v>-76.629000000000005</v>
      </c>
      <c r="DH31" s="123">
        <f t="shared" si="33"/>
        <v>0</v>
      </c>
      <c r="DI31" s="123">
        <f t="shared" si="34"/>
        <v>0</v>
      </c>
      <c r="DJ31" s="123">
        <f t="shared" si="35"/>
        <v>-104.371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-58.423999999999999</v>
      </c>
      <c r="D32" s="124">
        <v>0</v>
      </c>
      <c r="E32" s="124">
        <v>0</v>
      </c>
      <c r="F32" s="124">
        <v>-79.575999999999993</v>
      </c>
      <c r="G32" s="124">
        <v>-138</v>
      </c>
      <c r="H32" s="118"/>
      <c r="I32" s="33">
        <v>30</v>
      </c>
      <c r="J32" s="124">
        <v>58.423999999999999</v>
      </c>
      <c r="K32" s="124">
        <v>0</v>
      </c>
      <c r="L32" s="124">
        <v>0</v>
      </c>
      <c r="M32" s="124">
        <v>0</v>
      </c>
      <c r="N32" s="124">
        <v>58.423999999999999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79.575999999999993</v>
      </c>
      <c r="AF32" s="124">
        <v>0</v>
      </c>
      <c r="AG32" s="124">
        <v>0</v>
      </c>
      <c r="AH32" s="124">
        <v>0</v>
      </c>
      <c r="AI32" s="124">
        <v>79.575999999999993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58.423999999999999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-58.423999999999999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79.575999999999993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-79.575999999999993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584.24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584.24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795.76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795.76</v>
      </c>
      <c r="DF32" s="123">
        <f t="shared" si="31"/>
        <v>138</v>
      </c>
      <c r="DG32" s="123">
        <f t="shared" si="32"/>
        <v>-58.423999999999999</v>
      </c>
      <c r="DH32" s="123">
        <f t="shared" si="33"/>
        <v>0</v>
      </c>
      <c r="DI32" s="123">
        <f t="shared" si="34"/>
        <v>0</v>
      </c>
      <c r="DJ32" s="123">
        <f t="shared" si="35"/>
        <v>-79.575999999999993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-33.445999999999998</v>
      </c>
      <c r="D33" s="124">
        <v>0</v>
      </c>
      <c r="E33" s="124">
        <v>0</v>
      </c>
      <c r="F33" s="124">
        <v>-45.554000000000002</v>
      </c>
      <c r="G33" s="124">
        <v>-79</v>
      </c>
      <c r="H33" s="118"/>
      <c r="I33" s="33">
        <v>31</v>
      </c>
      <c r="J33" s="124">
        <v>33.445999999999998</v>
      </c>
      <c r="K33" s="124">
        <v>0</v>
      </c>
      <c r="L33" s="124">
        <v>0</v>
      </c>
      <c r="M33" s="124">
        <v>0</v>
      </c>
      <c r="N33" s="124">
        <v>33.445999999999998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45.554000000000002</v>
      </c>
      <c r="AF33" s="124">
        <v>0</v>
      </c>
      <c r="AG33" s="124">
        <v>0</v>
      </c>
      <c r="AH33" s="124">
        <v>0</v>
      </c>
      <c r="AI33" s="124">
        <v>45.554000000000002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33.445999999999998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-33.445999999999998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45.554000000000002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-45.554000000000002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334.46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334.46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455.54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455.54</v>
      </c>
      <c r="DF33" s="123">
        <f t="shared" si="31"/>
        <v>79</v>
      </c>
      <c r="DG33" s="123">
        <f t="shared" si="32"/>
        <v>-33.445999999999998</v>
      </c>
      <c r="DH33" s="123">
        <f t="shared" si="33"/>
        <v>0</v>
      </c>
      <c r="DI33" s="123">
        <f t="shared" si="34"/>
        <v>0</v>
      </c>
      <c r="DJ33" s="123">
        <f t="shared" si="35"/>
        <v>-45.554000000000002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-18.628</v>
      </c>
      <c r="D34" s="124">
        <v>0</v>
      </c>
      <c r="E34" s="124">
        <v>0</v>
      </c>
      <c r="F34" s="124">
        <v>-25.372</v>
      </c>
      <c r="G34" s="124">
        <v>-44</v>
      </c>
      <c r="H34" s="118"/>
      <c r="I34" s="33">
        <v>32</v>
      </c>
      <c r="J34" s="124">
        <v>18.628</v>
      </c>
      <c r="K34" s="124">
        <v>0</v>
      </c>
      <c r="L34" s="124">
        <v>0</v>
      </c>
      <c r="M34" s="124">
        <v>0</v>
      </c>
      <c r="N34" s="124">
        <v>18.628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25.372</v>
      </c>
      <c r="AF34" s="124">
        <v>0</v>
      </c>
      <c r="AG34" s="124">
        <v>0</v>
      </c>
      <c r="AH34" s="124">
        <v>0</v>
      </c>
      <c r="AI34" s="124">
        <v>25.372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18.628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-18.628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25.372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-25.372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186.28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186.28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253.72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253.72</v>
      </c>
      <c r="DF34" s="123">
        <f t="shared" si="31"/>
        <v>44</v>
      </c>
      <c r="DG34" s="123">
        <f t="shared" si="32"/>
        <v>-18.628</v>
      </c>
      <c r="DH34" s="123">
        <f t="shared" si="33"/>
        <v>0</v>
      </c>
      <c r="DI34" s="123">
        <f t="shared" si="34"/>
        <v>0</v>
      </c>
      <c r="DJ34" s="123">
        <f t="shared" si="35"/>
        <v>-25.372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-5.423</v>
      </c>
      <c r="D65" s="124">
        <v>0</v>
      </c>
      <c r="E65" s="124">
        <v>0</v>
      </c>
      <c r="F65" s="124">
        <v>0</v>
      </c>
      <c r="G65" s="124">
        <v>-5.423</v>
      </c>
      <c r="H65" s="118"/>
      <c r="I65" s="33">
        <v>63</v>
      </c>
      <c r="J65" s="124">
        <v>5.423</v>
      </c>
      <c r="K65" s="124">
        <v>0</v>
      </c>
      <c r="L65" s="124">
        <v>0</v>
      </c>
      <c r="M65" s="124">
        <v>4.577</v>
      </c>
      <c r="N65" s="124">
        <v>10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-4.577</v>
      </c>
      <c r="AG65" s="124">
        <v>0</v>
      </c>
      <c r="AH65" s="124">
        <v>0</v>
      </c>
      <c r="AI65" s="124">
        <v>-4.577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5.423</v>
      </c>
      <c r="AV65" s="125">
        <f t="shared" si="13"/>
        <v>0</v>
      </c>
      <c r="AW65" s="125">
        <f t="shared" si="13"/>
        <v>0</v>
      </c>
      <c r="AX65" s="125">
        <f t="shared" si="13"/>
        <v>4.577</v>
      </c>
      <c r="AY65" s="125">
        <f t="shared" si="14"/>
        <v>-10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54.230000000000004</v>
      </c>
      <c r="CF65" s="122">
        <f t="shared" si="5"/>
        <v>0</v>
      </c>
      <c r="CG65" s="122">
        <f t="shared" si="5"/>
        <v>0</v>
      </c>
      <c r="CH65" s="122">
        <f t="shared" si="5"/>
        <v>45.769999999999996</v>
      </c>
      <c r="CI65" s="122">
        <f t="shared" si="24"/>
        <v>100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5.423</v>
      </c>
      <c r="DG65" s="123">
        <f t="shared" si="32"/>
        <v>-10</v>
      </c>
      <c r="DH65" s="123">
        <f t="shared" si="33"/>
        <v>0</v>
      </c>
      <c r="DI65" s="123">
        <f t="shared" si="34"/>
        <v>0</v>
      </c>
      <c r="DJ65" s="123">
        <f t="shared" si="35"/>
        <v>4.577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-5.423</v>
      </c>
      <c r="D66" s="124">
        <v>0</v>
      </c>
      <c r="E66" s="124">
        <v>0</v>
      </c>
      <c r="F66" s="124">
        <v>0</v>
      </c>
      <c r="G66" s="124">
        <v>-5.423</v>
      </c>
      <c r="H66" s="118"/>
      <c r="I66" s="33">
        <v>64</v>
      </c>
      <c r="J66" s="124">
        <v>5.423</v>
      </c>
      <c r="K66" s="124">
        <v>0</v>
      </c>
      <c r="L66" s="124">
        <v>0</v>
      </c>
      <c r="M66" s="124">
        <v>4.577</v>
      </c>
      <c r="N66" s="124">
        <v>10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-4.577</v>
      </c>
      <c r="AG66" s="124">
        <v>0</v>
      </c>
      <c r="AH66" s="124">
        <v>0</v>
      </c>
      <c r="AI66" s="124">
        <v>-4.577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5.423</v>
      </c>
      <c r="AV66" s="125">
        <f t="shared" si="13"/>
        <v>0</v>
      </c>
      <c r="AW66" s="125">
        <f t="shared" si="13"/>
        <v>0</v>
      </c>
      <c r="AX66" s="125">
        <f t="shared" si="13"/>
        <v>4.577</v>
      </c>
      <c r="AY66" s="125">
        <f t="shared" si="14"/>
        <v>-10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54.230000000000004</v>
      </c>
      <c r="CF66" s="122">
        <f t="shared" si="5"/>
        <v>0</v>
      </c>
      <c r="CG66" s="122">
        <f t="shared" si="5"/>
        <v>0</v>
      </c>
      <c r="CH66" s="122">
        <f t="shared" si="5"/>
        <v>45.769999999999996</v>
      </c>
      <c r="CI66" s="122">
        <f t="shared" si="24"/>
        <v>100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5.423</v>
      </c>
      <c r="DG66" s="123">
        <f t="shared" si="32"/>
        <v>-10</v>
      </c>
      <c r="DH66" s="123">
        <f t="shared" si="33"/>
        <v>0</v>
      </c>
      <c r="DI66" s="123">
        <f t="shared" si="34"/>
        <v>0</v>
      </c>
      <c r="DJ66" s="123">
        <f t="shared" si="35"/>
        <v>4.577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-8.1349999999999998</v>
      </c>
      <c r="D67" s="124">
        <v>0</v>
      </c>
      <c r="E67" s="124">
        <v>0</v>
      </c>
      <c r="F67" s="124">
        <v>0</v>
      </c>
      <c r="G67" s="124">
        <v>-8.1349999999999998</v>
      </c>
      <c r="H67" s="118"/>
      <c r="I67" s="33">
        <v>65</v>
      </c>
      <c r="J67" s="124">
        <v>8.1349999999999998</v>
      </c>
      <c r="K67" s="124">
        <v>0</v>
      </c>
      <c r="L67" s="124">
        <v>0</v>
      </c>
      <c r="M67" s="124">
        <v>6.8650000000000002</v>
      </c>
      <c r="N67" s="124">
        <v>15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-6.8650000000000002</v>
      </c>
      <c r="AG67" s="124">
        <v>0</v>
      </c>
      <c r="AH67" s="124">
        <v>0</v>
      </c>
      <c r="AI67" s="124">
        <v>-6.8650000000000002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8.1349999999999998</v>
      </c>
      <c r="AV67" s="125">
        <f t="shared" si="13"/>
        <v>0</v>
      </c>
      <c r="AW67" s="125">
        <f t="shared" si="13"/>
        <v>0</v>
      </c>
      <c r="AX67" s="125">
        <f t="shared" si="13"/>
        <v>6.8650000000000002</v>
      </c>
      <c r="AY67" s="125">
        <f t="shared" si="14"/>
        <v>-15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81.349999999999994</v>
      </c>
      <c r="CF67" s="122">
        <f t="shared" si="23"/>
        <v>0</v>
      </c>
      <c r="CG67" s="122">
        <f t="shared" si="23"/>
        <v>0</v>
      </c>
      <c r="CH67" s="122">
        <f t="shared" si="23"/>
        <v>68.650000000000006</v>
      </c>
      <c r="CI67" s="122">
        <f t="shared" si="24"/>
        <v>150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8.1349999999999998</v>
      </c>
      <c r="DG67" s="123">
        <f t="shared" si="32"/>
        <v>-15</v>
      </c>
      <c r="DH67" s="123">
        <f t="shared" si="33"/>
        <v>0</v>
      </c>
      <c r="DI67" s="123">
        <f t="shared" si="34"/>
        <v>0</v>
      </c>
      <c r="DJ67" s="123">
        <f t="shared" si="35"/>
        <v>6.8650000000000002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-8.1349999999999998</v>
      </c>
      <c r="D68" s="124">
        <v>0</v>
      </c>
      <c r="E68" s="124">
        <v>0</v>
      </c>
      <c r="F68" s="124">
        <v>0</v>
      </c>
      <c r="G68" s="124">
        <v>-8.1349999999999998</v>
      </c>
      <c r="H68" s="118"/>
      <c r="I68" s="33">
        <v>66</v>
      </c>
      <c r="J68" s="124">
        <v>8.1349999999999998</v>
      </c>
      <c r="K68" s="124">
        <v>0</v>
      </c>
      <c r="L68" s="124">
        <v>0</v>
      </c>
      <c r="M68" s="124">
        <v>6.8650000000000002</v>
      </c>
      <c r="N68" s="124">
        <v>15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-6.8650000000000002</v>
      </c>
      <c r="AG68" s="124">
        <v>0</v>
      </c>
      <c r="AH68" s="124">
        <v>0</v>
      </c>
      <c r="AI68" s="124">
        <v>-6.8650000000000002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8.1349999999999998</v>
      </c>
      <c r="AV68" s="125">
        <f t="shared" si="41"/>
        <v>0</v>
      </c>
      <c r="AW68" s="125">
        <f t="shared" si="41"/>
        <v>0</v>
      </c>
      <c r="AX68" s="125">
        <f t="shared" si="41"/>
        <v>6.8650000000000002</v>
      </c>
      <c r="AY68" s="125">
        <f t="shared" ref="AY68:AY98" si="42">-SUM(AU68:AX68)</f>
        <v>-15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81.349999999999994</v>
      </c>
      <c r="CF68" s="122">
        <f t="shared" si="51"/>
        <v>0</v>
      </c>
      <c r="CG68" s="122">
        <f t="shared" si="51"/>
        <v>0</v>
      </c>
      <c r="CH68" s="122">
        <f t="shared" si="51"/>
        <v>68.650000000000006</v>
      </c>
      <c r="CI68" s="122">
        <f t="shared" ref="CI68:CI98" si="52">SUM(CE68:CH68)</f>
        <v>150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8.1349999999999998</v>
      </c>
      <c r="DG68" s="123">
        <f t="shared" ref="DG68:DG99" si="60">AY68+AN68+BC68+BJ68+BQ68</f>
        <v>-15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6.8650000000000002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-5.423</v>
      </c>
      <c r="D69" s="124">
        <v>0</v>
      </c>
      <c r="E69" s="124">
        <v>0</v>
      </c>
      <c r="F69" s="124">
        <v>0</v>
      </c>
      <c r="G69" s="124">
        <v>-5.423</v>
      </c>
      <c r="H69" s="118"/>
      <c r="I69" s="33">
        <v>67</v>
      </c>
      <c r="J69" s="124">
        <v>5.423</v>
      </c>
      <c r="K69" s="124">
        <v>0</v>
      </c>
      <c r="L69" s="124">
        <v>0</v>
      </c>
      <c r="M69" s="124">
        <v>4.577</v>
      </c>
      <c r="N69" s="124">
        <v>10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-4.577</v>
      </c>
      <c r="AG69" s="124">
        <v>0</v>
      </c>
      <c r="AH69" s="124">
        <v>0</v>
      </c>
      <c r="AI69" s="124">
        <v>-4.577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5.423</v>
      </c>
      <c r="AV69" s="125">
        <f t="shared" si="41"/>
        <v>0</v>
      </c>
      <c r="AW69" s="125">
        <f t="shared" si="41"/>
        <v>0</v>
      </c>
      <c r="AX69" s="125">
        <f t="shared" si="41"/>
        <v>4.577</v>
      </c>
      <c r="AY69" s="125">
        <f t="shared" si="42"/>
        <v>-10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54.230000000000004</v>
      </c>
      <c r="CF69" s="122">
        <f t="shared" si="51"/>
        <v>0</v>
      </c>
      <c r="CG69" s="122">
        <f t="shared" si="51"/>
        <v>0</v>
      </c>
      <c r="CH69" s="122">
        <f t="shared" si="51"/>
        <v>45.769999999999996</v>
      </c>
      <c r="CI69" s="122">
        <f t="shared" si="52"/>
        <v>100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5.423</v>
      </c>
      <c r="DG69" s="123">
        <f t="shared" si="60"/>
        <v>-10</v>
      </c>
      <c r="DH69" s="123">
        <f t="shared" si="61"/>
        <v>0</v>
      </c>
      <c r="DI69" s="123">
        <f t="shared" si="62"/>
        <v>0</v>
      </c>
      <c r="DJ69" s="123">
        <f t="shared" si="63"/>
        <v>4.577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-2.7120000000000002</v>
      </c>
      <c r="D70" s="124">
        <v>0</v>
      </c>
      <c r="E70" s="124">
        <v>0</v>
      </c>
      <c r="F70" s="124">
        <v>0</v>
      </c>
      <c r="G70" s="124">
        <v>-2.7120000000000002</v>
      </c>
      <c r="H70" s="118"/>
      <c r="I70" s="33">
        <v>68</v>
      </c>
      <c r="J70" s="124">
        <v>2.7120000000000002</v>
      </c>
      <c r="K70" s="124">
        <v>0</v>
      </c>
      <c r="L70" s="124">
        <v>0</v>
      </c>
      <c r="M70" s="124">
        <v>2.2879999999999998</v>
      </c>
      <c r="N70" s="124">
        <v>5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-2.2879999999999998</v>
      </c>
      <c r="AG70" s="124">
        <v>0</v>
      </c>
      <c r="AH70" s="124">
        <v>0</v>
      </c>
      <c r="AI70" s="124">
        <v>-2.2879999999999998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2.7120000000000002</v>
      </c>
      <c r="AV70" s="125">
        <f t="shared" si="41"/>
        <v>0</v>
      </c>
      <c r="AW70" s="125">
        <f t="shared" si="41"/>
        <v>0</v>
      </c>
      <c r="AX70" s="125">
        <f t="shared" si="41"/>
        <v>2.2879999999999998</v>
      </c>
      <c r="AY70" s="125">
        <f t="shared" si="42"/>
        <v>-5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27.12</v>
      </c>
      <c r="CF70" s="122">
        <f t="shared" si="51"/>
        <v>0</v>
      </c>
      <c r="CG70" s="122">
        <f t="shared" si="51"/>
        <v>0</v>
      </c>
      <c r="CH70" s="122">
        <f t="shared" si="51"/>
        <v>22.88</v>
      </c>
      <c r="CI70" s="122">
        <f t="shared" si="52"/>
        <v>50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2.7120000000000002</v>
      </c>
      <c r="DG70" s="123">
        <f t="shared" si="60"/>
        <v>-5</v>
      </c>
      <c r="DH70" s="123">
        <f t="shared" si="61"/>
        <v>0</v>
      </c>
      <c r="DI70" s="123">
        <f t="shared" si="62"/>
        <v>0</v>
      </c>
      <c r="DJ70" s="123">
        <f t="shared" si="63"/>
        <v>2.2879999999999998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0.23991549999999998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9.7254999999999998E-3</v>
      </c>
      <c r="AY99" s="129">
        <f t="shared" si="65"/>
        <v>-0.24964100000000003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0.37771375000000007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-0.37771375000000007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0.23991550000000003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9.7254999999999998E-3</v>
      </c>
      <c r="CI99" s="131">
        <f t="shared" si="70"/>
        <v>0.24964099999999997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0.37771374999999996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0.37771374999999996</v>
      </c>
      <c r="DE99" s="128"/>
      <c r="DF99" s="123">
        <f t="shared" si="59"/>
        <v>0.61762925000000002</v>
      </c>
      <c r="DG99" s="123">
        <f t="shared" si="60"/>
        <v>-0.24964100000000003</v>
      </c>
      <c r="DH99" s="123">
        <f t="shared" si="61"/>
        <v>0</v>
      </c>
      <c r="DI99" s="123">
        <f t="shared" si="62"/>
        <v>0</v>
      </c>
      <c r="DJ99" s="123">
        <f t="shared" si="63"/>
        <v>-0.36798825000000007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44815</v>
      </c>
      <c r="B1" s="214" t="s">
        <v>220</v>
      </c>
      <c r="C1" s="214"/>
      <c r="D1" s="21"/>
      <c r="E1" s="21"/>
      <c r="F1" s="21"/>
      <c r="G1" s="21"/>
      <c r="H1" s="21"/>
      <c r="I1" s="21"/>
      <c r="J1" s="208" t="s">
        <v>307</v>
      </c>
      <c r="K1" s="209"/>
      <c r="L1" s="209"/>
      <c r="M1" s="209"/>
      <c r="N1" s="209"/>
      <c r="O1" s="210"/>
      <c r="P1" s="208" t="s">
        <v>306</v>
      </c>
      <c r="Q1" s="211" t="s">
        <v>142</v>
      </c>
      <c r="S1" s="212" t="s">
        <v>308</v>
      </c>
      <c r="T1" s="212"/>
      <c r="U1" s="212"/>
      <c r="V1" s="212"/>
      <c r="W1" s="212"/>
      <c r="Y1" s="215" t="s">
        <v>395</v>
      </c>
      <c r="Z1" s="215"/>
      <c r="AA1" s="213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8"/>
      <c r="Q2" s="211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3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44815</v>
      </c>
      <c r="B1" s="214" t="s">
        <v>202</v>
      </c>
      <c r="C1" s="214"/>
      <c r="D1" s="216" t="s">
        <v>313</v>
      </c>
      <c r="E1" s="216"/>
      <c r="F1" s="216"/>
      <c r="G1" s="216"/>
      <c r="H1" s="216"/>
      <c r="I1" s="217"/>
      <c r="J1" s="208" t="s">
        <v>307</v>
      </c>
      <c r="K1" s="209"/>
      <c r="L1" s="209"/>
      <c r="M1" s="209"/>
      <c r="N1" s="209"/>
      <c r="O1" s="210"/>
      <c r="P1" s="208"/>
      <c r="Q1" s="211" t="s">
        <v>142</v>
      </c>
      <c r="S1" s="212" t="s">
        <v>308</v>
      </c>
      <c r="T1" s="212"/>
      <c r="U1" s="212"/>
      <c r="V1" s="212"/>
      <c r="W1" s="212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8"/>
      <c r="Q2" s="211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8" t="s">
        <v>229</v>
      </c>
      <c r="B1" s="218"/>
      <c r="C1" s="218"/>
      <c r="D1" s="218"/>
      <c r="E1" s="109"/>
      <c r="F1" s="109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44815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359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12.7</v>
      </c>
      <c r="I3" s="95">
        <v>0</v>
      </c>
      <c r="J3" s="95">
        <v>310.27</v>
      </c>
      <c r="K3" s="95">
        <v>0</v>
      </c>
      <c r="L3" s="95">
        <v>0</v>
      </c>
      <c r="M3" s="114">
        <v>4.5599999999999996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327.52999999999997</v>
      </c>
      <c r="W3">
        <v>12.7</v>
      </c>
      <c r="X3">
        <v>0</v>
      </c>
      <c r="Y3">
        <v>0</v>
      </c>
      <c r="Z3">
        <v>0</v>
      </c>
      <c r="AA3">
        <v>4.5599999999999996</v>
      </c>
      <c r="AB3">
        <v>310.27</v>
      </c>
    </row>
    <row r="4" spans="1:28">
      <c r="G4" t="s">
        <v>46</v>
      </c>
      <c r="H4" s="115">
        <v>0</v>
      </c>
      <c r="I4" s="88">
        <v>0</v>
      </c>
      <c r="J4" s="88">
        <v>295.72000000000003</v>
      </c>
      <c r="K4" s="88">
        <v>0</v>
      </c>
      <c r="L4" s="88">
        <v>0</v>
      </c>
      <c r="M4" s="116">
        <v>9.6999999999999993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305.42</v>
      </c>
      <c r="W4">
        <v>0</v>
      </c>
      <c r="X4">
        <v>0</v>
      </c>
      <c r="Y4">
        <v>0</v>
      </c>
      <c r="Z4">
        <v>0</v>
      </c>
      <c r="AA4">
        <v>9.6999999999999993</v>
      </c>
      <c r="AB4">
        <v>295.72000000000003</v>
      </c>
    </row>
    <row r="5" spans="1:28">
      <c r="G5" t="s">
        <v>47</v>
      </c>
      <c r="H5" s="115">
        <v>0</v>
      </c>
      <c r="I5" s="88">
        <v>0</v>
      </c>
      <c r="J5" s="88">
        <v>284.08999999999997</v>
      </c>
      <c r="K5" s="88">
        <v>0</v>
      </c>
      <c r="L5" s="88">
        <v>0</v>
      </c>
      <c r="M5" s="116">
        <v>1.26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285.35000000000002</v>
      </c>
      <c r="W5">
        <v>0</v>
      </c>
      <c r="X5">
        <v>0</v>
      </c>
      <c r="Y5">
        <v>0</v>
      </c>
      <c r="Z5">
        <v>0</v>
      </c>
      <c r="AA5">
        <v>1.26</v>
      </c>
      <c r="AB5">
        <v>284.08999999999997</v>
      </c>
    </row>
    <row r="6" spans="1:28">
      <c r="G6" t="s">
        <v>48</v>
      </c>
      <c r="H6" s="115">
        <v>0</v>
      </c>
      <c r="I6" s="88">
        <v>0</v>
      </c>
      <c r="J6" s="88">
        <v>259.85000000000002</v>
      </c>
      <c r="K6" s="88">
        <v>0</v>
      </c>
      <c r="L6" s="88">
        <v>0</v>
      </c>
      <c r="M6" s="116">
        <v>1.36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261.20999999999998</v>
      </c>
      <c r="W6">
        <v>0</v>
      </c>
      <c r="X6">
        <v>0</v>
      </c>
      <c r="Y6">
        <v>0</v>
      </c>
      <c r="Z6">
        <v>0</v>
      </c>
      <c r="AA6">
        <v>1.36</v>
      </c>
      <c r="AB6">
        <v>259.85000000000002</v>
      </c>
    </row>
    <row r="7" spans="1:28">
      <c r="G7" t="s">
        <v>49</v>
      </c>
      <c r="H7" s="115">
        <v>21.53</v>
      </c>
      <c r="I7" s="88">
        <v>0</v>
      </c>
      <c r="J7" s="88">
        <v>241.42</v>
      </c>
      <c r="K7" s="88">
        <v>0</v>
      </c>
      <c r="L7" s="88">
        <v>20.07</v>
      </c>
      <c r="M7" s="116">
        <v>1.36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284.38</v>
      </c>
      <c r="W7">
        <v>21.53</v>
      </c>
      <c r="X7">
        <v>0</v>
      </c>
      <c r="Y7">
        <v>20.07</v>
      </c>
      <c r="Z7">
        <v>0</v>
      </c>
      <c r="AA7">
        <v>1.36</v>
      </c>
      <c r="AB7">
        <v>241.42</v>
      </c>
    </row>
    <row r="8" spans="1:28">
      <c r="G8" t="s">
        <v>50</v>
      </c>
      <c r="H8" s="115">
        <v>19</v>
      </c>
      <c r="I8" s="88">
        <v>0</v>
      </c>
      <c r="J8" s="88">
        <v>218.16</v>
      </c>
      <c r="K8" s="88">
        <v>0</v>
      </c>
      <c r="L8" s="88">
        <v>0</v>
      </c>
      <c r="M8" s="116">
        <v>1.07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238.23</v>
      </c>
      <c r="W8">
        <v>19</v>
      </c>
      <c r="X8">
        <v>0</v>
      </c>
      <c r="Y8">
        <v>0</v>
      </c>
      <c r="Z8">
        <v>0</v>
      </c>
      <c r="AA8">
        <v>1.07</v>
      </c>
      <c r="AB8">
        <v>218.16</v>
      </c>
    </row>
    <row r="9" spans="1:28">
      <c r="G9" t="s">
        <v>51</v>
      </c>
      <c r="H9" s="115">
        <v>0</v>
      </c>
      <c r="I9" s="88">
        <v>0</v>
      </c>
      <c r="J9" s="88">
        <v>204.59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204.59</v>
      </c>
      <c r="W9">
        <v>0</v>
      </c>
      <c r="X9">
        <v>0</v>
      </c>
      <c r="Y9">
        <v>0</v>
      </c>
      <c r="Z9">
        <v>0</v>
      </c>
      <c r="AA9">
        <v>0</v>
      </c>
      <c r="AB9">
        <v>204.59</v>
      </c>
    </row>
    <row r="10" spans="1:28">
      <c r="G10" t="s">
        <v>52</v>
      </c>
      <c r="H10" s="115">
        <v>0</v>
      </c>
      <c r="I10" s="88">
        <v>0</v>
      </c>
      <c r="J10" s="88">
        <v>185.19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185.19</v>
      </c>
      <c r="W10">
        <v>0</v>
      </c>
      <c r="X10">
        <v>0</v>
      </c>
      <c r="Y10">
        <v>0</v>
      </c>
      <c r="Z10">
        <v>0</v>
      </c>
      <c r="AA10">
        <v>0</v>
      </c>
      <c r="AB10">
        <v>185.19</v>
      </c>
    </row>
    <row r="11" spans="1:28">
      <c r="G11" t="s">
        <v>53</v>
      </c>
      <c r="H11" s="115">
        <v>63.02</v>
      </c>
      <c r="I11" s="88">
        <v>0</v>
      </c>
      <c r="J11" s="88">
        <v>119.27</v>
      </c>
      <c r="K11" s="88">
        <v>0</v>
      </c>
      <c r="L11" s="88">
        <v>0</v>
      </c>
      <c r="M11" s="116">
        <v>4.07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186.36</v>
      </c>
      <c r="W11">
        <v>63.02</v>
      </c>
      <c r="X11">
        <v>0</v>
      </c>
      <c r="Y11">
        <v>0</v>
      </c>
      <c r="Z11">
        <v>0</v>
      </c>
      <c r="AA11">
        <v>4.07</v>
      </c>
      <c r="AB11">
        <v>119.27</v>
      </c>
    </row>
    <row r="12" spans="1:28">
      <c r="G12" t="s">
        <v>54</v>
      </c>
      <c r="H12" s="115">
        <v>25.21</v>
      </c>
      <c r="I12" s="88">
        <v>0</v>
      </c>
      <c r="J12" s="88">
        <v>102.78</v>
      </c>
      <c r="K12" s="88">
        <v>0</v>
      </c>
      <c r="L12" s="88">
        <v>0</v>
      </c>
      <c r="M12" s="116">
        <v>1.1599999999999999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129.15</v>
      </c>
      <c r="W12">
        <v>25.21</v>
      </c>
      <c r="X12">
        <v>0</v>
      </c>
      <c r="Y12">
        <v>0</v>
      </c>
      <c r="Z12">
        <v>0</v>
      </c>
      <c r="AA12">
        <v>1.1599999999999999</v>
      </c>
      <c r="AB12">
        <v>102.78</v>
      </c>
    </row>
    <row r="13" spans="1:28">
      <c r="G13" t="s">
        <v>55</v>
      </c>
      <c r="H13" s="115">
        <v>0</v>
      </c>
      <c r="I13" s="88">
        <v>0</v>
      </c>
      <c r="J13" s="88">
        <v>81.45</v>
      </c>
      <c r="K13" s="88">
        <v>0</v>
      </c>
      <c r="L13" s="88">
        <v>18.420000000000002</v>
      </c>
      <c r="M13" s="116">
        <v>2.91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102.78</v>
      </c>
      <c r="W13">
        <v>0</v>
      </c>
      <c r="X13">
        <v>0</v>
      </c>
      <c r="Y13">
        <v>18.420000000000002</v>
      </c>
      <c r="Z13">
        <v>0</v>
      </c>
      <c r="AA13">
        <v>2.91</v>
      </c>
      <c r="AB13">
        <v>81.45</v>
      </c>
    </row>
    <row r="14" spans="1:28">
      <c r="G14" t="s">
        <v>56</v>
      </c>
      <c r="H14" s="115">
        <v>6.79</v>
      </c>
      <c r="I14" s="88">
        <v>0</v>
      </c>
      <c r="J14" s="88">
        <v>66.900000000000006</v>
      </c>
      <c r="K14" s="88">
        <v>0</v>
      </c>
      <c r="L14" s="88">
        <v>0</v>
      </c>
      <c r="M14" s="116">
        <v>2.04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75.73</v>
      </c>
      <c r="W14">
        <v>6.79</v>
      </c>
      <c r="X14">
        <v>0</v>
      </c>
      <c r="Y14">
        <v>0</v>
      </c>
      <c r="Z14">
        <v>0</v>
      </c>
      <c r="AA14">
        <v>2.04</v>
      </c>
      <c r="AB14">
        <v>66.900000000000006</v>
      </c>
    </row>
    <row r="15" spans="1:28">
      <c r="G15" t="s">
        <v>57</v>
      </c>
      <c r="H15" s="115">
        <v>118.28</v>
      </c>
      <c r="I15" s="88">
        <v>0</v>
      </c>
      <c r="J15" s="88">
        <v>56.24</v>
      </c>
      <c r="K15" s="88">
        <v>0</v>
      </c>
      <c r="L15" s="88">
        <v>0</v>
      </c>
      <c r="M15" s="116">
        <v>3.98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178.5</v>
      </c>
      <c r="W15">
        <v>118.28</v>
      </c>
      <c r="X15">
        <v>0</v>
      </c>
      <c r="Y15">
        <v>0</v>
      </c>
      <c r="Z15">
        <v>0</v>
      </c>
      <c r="AA15">
        <v>3.98</v>
      </c>
      <c r="AB15">
        <v>56.24</v>
      </c>
    </row>
    <row r="16" spans="1:28">
      <c r="G16" t="s">
        <v>58</v>
      </c>
      <c r="H16" s="115">
        <v>95.99</v>
      </c>
      <c r="I16" s="88">
        <v>0</v>
      </c>
      <c r="J16" s="88">
        <v>43.63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139.62</v>
      </c>
      <c r="W16">
        <v>95.99</v>
      </c>
      <c r="X16">
        <v>0</v>
      </c>
      <c r="Y16">
        <v>0</v>
      </c>
      <c r="Z16">
        <v>0</v>
      </c>
      <c r="AA16">
        <v>0</v>
      </c>
      <c r="AB16">
        <v>43.63</v>
      </c>
    </row>
    <row r="17" spans="7:28">
      <c r="G17" t="s">
        <v>59</v>
      </c>
      <c r="H17" s="115">
        <v>70.78</v>
      </c>
      <c r="I17" s="88">
        <v>0</v>
      </c>
      <c r="J17" s="88">
        <v>26.18</v>
      </c>
      <c r="K17" s="88">
        <v>0</v>
      </c>
      <c r="L17" s="88">
        <v>0</v>
      </c>
      <c r="M17" s="116">
        <v>3.49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100.45</v>
      </c>
      <c r="W17">
        <v>70.78</v>
      </c>
      <c r="X17">
        <v>0</v>
      </c>
      <c r="Y17">
        <v>0</v>
      </c>
      <c r="Z17">
        <v>0</v>
      </c>
      <c r="AA17">
        <v>3.49</v>
      </c>
      <c r="AB17">
        <v>26.18</v>
      </c>
    </row>
    <row r="18" spans="7:28">
      <c r="G18" t="s">
        <v>60</v>
      </c>
      <c r="H18" s="115">
        <v>40.72</v>
      </c>
      <c r="I18" s="88">
        <v>0</v>
      </c>
      <c r="J18" s="88">
        <v>0</v>
      </c>
      <c r="K18" s="88">
        <v>0</v>
      </c>
      <c r="L18" s="88">
        <v>0</v>
      </c>
      <c r="M18" s="116">
        <v>9.6999999999999993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50.42</v>
      </c>
      <c r="W18">
        <v>40.72</v>
      </c>
      <c r="X18">
        <v>0</v>
      </c>
      <c r="Y18">
        <v>0</v>
      </c>
      <c r="Z18">
        <v>0</v>
      </c>
      <c r="AA18">
        <v>9.6999999999999993</v>
      </c>
      <c r="AB18">
        <v>0</v>
      </c>
    </row>
    <row r="19" spans="7:28">
      <c r="G19" t="s">
        <v>61</v>
      </c>
      <c r="H19" s="115">
        <v>0.97</v>
      </c>
      <c r="I19" s="88">
        <v>0</v>
      </c>
      <c r="J19" s="88">
        <v>0</v>
      </c>
      <c r="K19" s="88">
        <v>0</v>
      </c>
      <c r="L19" s="88">
        <v>17.84</v>
      </c>
      <c r="M19" s="116">
        <v>8.0500000000000007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26.86</v>
      </c>
      <c r="W19">
        <v>0.97</v>
      </c>
      <c r="X19">
        <v>0</v>
      </c>
      <c r="Y19">
        <v>17.84</v>
      </c>
      <c r="Z19">
        <v>0</v>
      </c>
      <c r="AA19">
        <v>8.0500000000000007</v>
      </c>
      <c r="AB19">
        <v>0</v>
      </c>
    </row>
    <row r="20" spans="7:28">
      <c r="G20" t="s">
        <v>62</v>
      </c>
      <c r="H20" s="115">
        <v>17.45</v>
      </c>
      <c r="I20" s="88">
        <v>0</v>
      </c>
      <c r="J20" s="88">
        <v>0</v>
      </c>
      <c r="K20" s="88">
        <v>0</v>
      </c>
      <c r="L20" s="88">
        <v>0</v>
      </c>
      <c r="M20" s="116">
        <v>8.92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26.37</v>
      </c>
      <c r="W20">
        <v>17.45</v>
      </c>
      <c r="X20">
        <v>0</v>
      </c>
      <c r="Y20">
        <v>0</v>
      </c>
      <c r="Z20">
        <v>0</v>
      </c>
      <c r="AA20">
        <v>8.92</v>
      </c>
      <c r="AB20">
        <v>0</v>
      </c>
    </row>
    <row r="21" spans="7:28">
      <c r="G21" t="s">
        <v>63</v>
      </c>
      <c r="H21" s="115">
        <v>8.73</v>
      </c>
      <c r="I21" s="88">
        <v>0</v>
      </c>
      <c r="J21" s="88">
        <v>0</v>
      </c>
      <c r="K21" s="88">
        <v>0</v>
      </c>
      <c r="L21" s="88">
        <v>0</v>
      </c>
      <c r="M21" s="116">
        <v>8.92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0</v>
      </c>
      <c r="V21" s="116">
        <v>17.649999999999999</v>
      </c>
      <c r="W21">
        <v>8.73</v>
      </c>
      <c r="X21">
        <v>0</v>
      </c>
      <c r="Y21">
        <v>0</v>
      </c>
      <c r="Z21">
        <v>0</v>
      </c>
      <c r="AA21">
        <v>8.92</v>
      </c>
      <c r="AB21">
        <v>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9.6999999999999993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0</v>
      </c>
      <c r="V22" s="116">
        <v>9.6999999999999993</v>
      </c>
      <c r="W22">
        <v>0</v>
      </c>
      <c r="X22">
        <v>0</v>
      </c>
      <c r="Y22">
        <v>0</v>
      </c>
      <c r="Z22">
        <v>0</v>
      </c>
      <c r="AA22">
        <v>9.6999999999999993</v>
      </c>
      <c r="AB22">
        <v>0</v>
      </c>
    </row>
    <row r="23" spans="7:28">
      <c r="G23" t="s">
        <v>65</v>
      </c>
      <c r="H23" s="115">
        <v>17.45</v>
      </c>
      <c r="I23" s="88">
        <v>0</v>
      </c>
      <c r="J23" s="88">
        <v>0</v>
      </c>
      <c r="K23" s="88">
        <v>0</v>
      </c>
      <c r="L23" s="88">
        <v>0</v>
      </c>
      <c r="M23" s="116">
        <v>7.08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0</v>
      </c>
      <c r="V23" s="116">
        <v>24.53</v>
      </c>
      <c r="W23">
        <v>17.45</v>
      </c>
      <c r="X23">
        <v>0</v>
      </c>
      <c r="Y23">
        <v>0</v>
      </c>
      <c r="Z23">
        <v>0</v>
      </c>
      <c r="AA23">
        <v>7.08</v>
      </c>
      <c r="AB23">
        <v>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9.6999999999999993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0</v>
      </c>
      <c r="V24" s="116">
        <v>9.6999999999999993</v>
      </c>
      <c r="W24">
        <v>0</v>
      </c>
      <c r="X24">
        <v>0</v>
      </c>
      <c r="Y24">
        <v>0</v>
      </c>
      <c r="Z24">
        <v>0</v>
      </c>
      <c r="AA24">
        <v>9.6999999999999993</v>
      </c>
      <c r="AB24">
        <v>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17.93</v>
      </c>
      <c r="M25" s="116">
        <v>9.6999999999999993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0</v>
      </c>
      <c r="V25" s="116">
        <v>27.63</v>
      </c>
      <c r="W25">
        <v>0</v>
      </c>
      <c r="X25">
        <v>0</v>
      </c>
      <c r="Y25">
        <v>17.93</v>
      </c>
      <c r="Z25">
        <v>0</v>
      </c>
      <c r="AA25">
        <v>9.6999999999999993</v>
      </c>
      <c r="AB25">
        <v>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9.6999999999999993</v>
      </c>
      <c r="N26" s="115">
        <v>0</v>
      </c>
      <c r="O26" s="88">
        <v>-6</v>
      </c>
      <c r="P26" s="88">
        <v>0</v>
      </c>
      <c r="Q26" s="88">
        <v>0</v>
      </c>
      <c r="R26" s="88">
        <v>0</v>
      </c>
      <c r="S26" s="116">
        <v>0</v>
      </c>
      <c r="U26" s="115">
        <v>-6</v>
      </c>
      <c r="V26" s="116">
        <v>9.6999999999999993</v>
      </c>
      <c r="W26">
        <v>0</v>
      </c>
      <c r="X26">
        <v>-6</v>
      </c>
      <c r="Y26">
        <v>0</v>
      </c>
      <c r="Z26">
        <v>0</v>
      </c>
      <c r="AA26">
        <v>9.6999999999999993</v>
      </c>
      <c r="AB26">
        <v>0</v>
      </c>
    </row>
    <row r="27" spans="7:28">
      <c r="G27" t="s">
        <v>69</v>
      </c>
      <c r="H27" s="115">
        <v>16.48</v>
      </c>
      <c r="I27" s="88">
        <v>0</v>
      </c>
      <c r="J27" s="88">
        <v>0</v>
      </c>
      <c r="K27" s="88">
        <v>0</v>
      </c>
      <c r="L27" s="88">
        <v>0</v>
      </c>
      <c r="M27" s="116">
        <v>9.6999999999999993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26.18</v>
      </c>
      <c r="W27">
        <v>16.48</v>
      </c>
      <c r="X27">
        <v>0</v>
      </c>
      <c r="Y27">
        <v>0</v>
      </c>
      <c r="Z27">
        <v>0</v>
      </c>
      <c r="AA27">
        <v>9.6999999999999993</v>
      </c>
      <c r="AB27">
        <v>0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9.6999999999999993</v>
      </c>
      <c r="N28" s="115">
        <v>0</v>
      </c>
      <c r="O28" s="88">
        <v>0</v>
      </c>
      <c r="P28" s="88">
        <v>-24</v>
      </c>
      <c r="Q28" s="88">
        <v>0</v>
      </c>
      <c r="R28" s="88">
        <v>0</v>
      </c>
      <c r="S28" s="116">
        <v>0</v>
      </c>
      <c r="U28" s="115">
        <v>-24</v>
      </c>
      <c r="V28" s="116">
        <v>9.6999999999999993</v>
      </c>
      <c r="W28">
        <v>0</v>
      </c>
      <c r="X28">
        <v>0</v>
      </c>
      <c r="Y28">
        <v>0</v>
      </c>
      <c r="Z28">
        <v>0</v>
      </c>
      <c r="AA28">
        <v>9.6999999999999993</v>
      </c>
      <c r="AB28">
        <v>-24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9.6999999999999993</v>
      </c>
      <c r="N29" s="115">
        <v>0</v>
      </c>
      <c r="O29" s="88">
        <v>0</v>
      </c>
      <c r="P29" s="88">
        <v>-28</v>
      </c>
      <c r="Q29" s="88">
        <v>0</v>
      </c>
      <c r="R29" s="88">
        <v>0</v>
      </c>
      <c r="S29" s="116">
        <v>0</v>
      </c>
      <c r="U29" s="115">
        <v>-28</v>
      </c>
      <c r="V29" s="116">
        <v>9.6999999999999993</v>
      </c>
      <c r="W29">
        <v>0</v>
      </c>
      <c r="X29">
        <v>0</v>
      </c>
      <c r="Y29">
        <v>0</v>
      </c>
      <c r="Z29">
        <v>0</v>
      </c>
      <c r="AA29">
        <v>9.6999999999999993</v>
      </c>
      <c r="AB29">
        <v>-28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8.5299999999999994</v>
      </c>
      <c r="N30" s="115">
        <v>0</v>
      </c>
      <c r="O30" s="88">
        <v>0</v>
      </c>
      <c r="P30" s="88">
        <v>-80.2</v>
      </c>
      <c r="Q30" s="88">
        <v>0</v>
      </c>
      <c r="R30" s="88">
        <v>0</v>
      </c>
      <c r="S30" s="116">
        <v>0</v>
      </c>
      <c r="U30" s="115">
        <v>-80.2</v>
      </c>
      <c r="V30" s="116">
        <v>8.5299999999999994</v>
      </c>
      <c r="W30">
        <v>0</v>
      </c>
      <c r="X30">
        <v>0</v>
      </c>
      <c r="Y30">
        <v>0</v>
      </c>
      <c r="Z30">
        <v>0</v>
      </c>
      <c r="AA30">
        <v>8.5299999999999994</v>
      </c>
      <c r="AB30">
        <v>-80.2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17.45</v>
      </c>
      <c r="M31" s="116">
        <v>9.6999999999999993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27.15</v>
      </c>
      <c r="W31">
        <v>0</v>
      </c>
      <c r="X31">
        <v>0</v>
      </c>
      <c r="Y31">
        <v>17.45</v>
      </c>
      <c r="Z31">
        <v>0</v>
      </c>
      <c r="AA31">
        <v>9.6999999999999993</v>
      </c>
      <c r="AB31">
        <v>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9.6999999999999993</v>
      </c>
      <c r="N32" s="115">
        <v>0</v>
      </c>
      <c r="O32" s="88">
        <v>-6</v>
      </c>
      <c r="P32" s="88">
        <v>0</v>
      </c>
      <c r="Q32" s="88">
        <v>0</v>
      </c>
      <c r="R32" s="88">
        <v>0</v>
      </c>
      <c r="S32" s="116">
        <v>0</v>
      </c>
      <c r="U32" s="115">
        <v>-6</v>
      </c>
      <c r="V32" s="116">
        <v>9.6999999999999993</v>
      </c>
      <c r="W32">
        <v>0</v>
      </c>
      <c r="X32">
        <v>-6</v>
      </c>
      <c r="Y32">
        <v>0</v>
      </c>
      <c r="Z32">
        <v>0</v>
      </c>
      <c r="AA32">
        <v>9.6999999999999993</v>
      </c>
      <c r="AB32">
        <v>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9.6999999999999993</v>
      </c>
      <c r="N33" s="115">
        <v>0</v>
      </c>
      <c r="O33" s="88">
        <v>-56</v>
      </c>
      <c r="P33" s="88">
        <v>0</v>
      </c>
      <c r="Q33" s="88">
        <v>0</v>
      </c>
      <c r="R33" s="88">
        <v>0</v>
      </c>
      <c r="S33" s="116">
        <v>0</v>
      </c>
      <c r="U33" s="115">
        <v>-56</v>
      </c>
      <c r="V33" s="116">
        <v>9.6999999999999993</v>
      </c>
      <c r="W33">
        <v>0</v>
      </c>
      <c r="X33">
        <v>-56</v>
      </c>
      <c r="Y33">
        <v>0</v>
      </c>
      <c r="Z33">
        <v>0</v>
      </c>
      <c r="AA33">
        <v>9.6999999999999993</v>
      </c>
      <c r="AB33">
        <v>0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9.6999999999999993</v>
      </c>
      <c r="N34" s="115">
        <v>0</v>
      </c>
      <c r="O34" s="88">
        <v>-58</v>
      </c>
      <c r="P34" s="88">
        <v>0</v>
      </c>
      <c r="Q34" s="88">
        <v>0</v>
      </c>
      <c r="R34" s="88">
        <v>0</v>
      </c>
      <c r="S34" s="116">
        <v>0</v>
      </c>
      <c r="U34" s="115">
        <v>-58</v>
      </c>
      <c r="V34" s="116">
        <v>9.6999999999999993</v>
      </c>
      <c r="W34">
        <v>0</v>
      </c>
      <c r="X34">
        <v>-58</v>
      </c>
      <c r="Y34">
        <v>0</v>
      </c>
      <c r="Z34">
        <v>0</v>
      </c>
      <c r="AA34">
        <v>9.6999999999999993</v>
      </c>
      <c r="AB34">
        <v>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9.6999999999999993</v>
      </c>
      <c r="N35" s="115">
        <v>0</v>
      </c>
      <c r="O35" s="88">
        <v>-49</v>
      </c>
      <c r="P35" s="88">
        <v>0</v>
      </c>
      <c r="Q35" s="88">
        <v>0</v>
      </c>
      <c r="R35" s="88">
        <v>0</v>
      </c>
      <c r="S35" s="116">
        <v>0</v>
      </c>
      <c r="U35" s="115">
        <v>-49</v>
      </c>
      <c r="V35" s="116">
        <v>9.6999999999999993</v>
      </c>
      <c r="W35">
        <v>0</v>
      </c>
      <c r="X35">
        <v>-49</v>
      </c>
      <c r="Y35">
        <v>0</v>
      </c>
      <c r="Z35">
        <v>0</v>
      </c>
      <c r="AA35">
        <v>9.6999999999999993</v>
      </c>
      <c r="AB35">
        <v>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9.6999999999999993</v>
      </c>
      <c r="N36" s="115">
        <v>0</v>
      </c>
      <c r="O36" s="88">
        <v>-64</v>
      </c>
      <c r="P36" s="88">
        <v>0</v>
      </c>
      <c r="Q36" s="88">
        <v>0</v>
      </c>
      <c r="R36" s="88">
        <v>0</v>
      </c>
      <c r="S36" s="116">
        <v>0</v>
      </c>
      <c r="U36" s="115">
        <v>-64</v>
      </c>
      <c r="V36" s="116">
        <v>9.6999999999999993</v>
      </c>
      <c r="W36">
        <v>0</v>
      </c>
      <c r="X36">
        <v>-64</v>
      </c>
      <c r="Y36">
        <v>0</v>
      </c>
      <c r="Z36">
        <v>0</v>
      </c>
      <c r="AA36">
        <v>9.6999999999999993</v>
      </c>
      <c r="AB36">
        <v>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16.29</v>
      </c>
      <c r="M37" s="116">
        <v>5.91</v>
      </c>
      <c r="N37" s="115">
        <v>0</v>
      </c>
      <c r="O37" s="88">
        <v>-89</v>
      </c>
      <c r="P37" s="88">
        <v>0</v>
      </c>
      <c r="Q37" s="88">
        <v>0</v>
      </c>
      <c r="R37" s="88">
        <v>0</v>
      </c>
      <c r="S37" s="116">
        <v>0</v>
      </c>
      <c r="U37" s="115">
        <v>-89</v>
      </c>
      <c r="V37" s="116">
        <v>22.2</v>
      </c>
      <c r="W37">
        <v>0</v>
      </c>
      <c r="X37">
        <v>-89</v>
      </c>
      <c r="Y37">
        <v>16.29</v>
      </c>
      <c r="Z37">
        <v>0</v>
      </c>
      <c r="AA37">
        <v>5.91</v>
      </c>
      <c r="AB37">
        <v>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9.6999999999999993</v>
      </c>
      <c r="N38" s="115">
        <v>0</v>
      </c>
      <c r="O38" s="88">
        <v>-99</v>
      </c>
      <c r="P38" s="88">
        <v>0</v>
      </c>
      <c r="Q38" s="88">
        <v>0</v>
      </c>
      <c r="R38" s="88">
        <v>0</v>
      </c>
      <c r="S38" s="116">
        <v>0</v>
      </c>
      <c r="U38" s="115">
        <v>-99</v>
      </c>
      <c r="V38" s="116">
        <v>9.6999999999999993</v>
      </c>
      <c r="W38">
        <v>0</v>
      </c>
      <c r="X38">
        <v>-99</v>
      </c>
      <c r="Y38">
        <v>0</v>
      </c>
      <c r="Z38">
        <v>0</v>
      </c>
      <c r="AA38">
        <v>9.6999999999999993</v>
      </c>
      <c r="AB38">
        <v>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9.6999999999999993</v>
      </c>
      <c r="N39" s="115">
        <v>0</v>
      </c>
      <c r="O39" s="88">
        <v>-99</v>
      </c>
      <c r="P39" s="88">
        <v>0</v>
      </c>
      <c r="Q39" s="88">
        <v>0</v>
      </c>
      <c r="R39" s="88">
        <v>0</v>
      </c>
      <c r="S39" s="116">
        <v>0</v>
      </c>
      <c r="U39" s="115">
        <v>-99</v>
      </c>
      <c r="V39" s="116">
        <v>9.6999999999999993</v>
      </c>
      <c r="W39">
        <v>0</v>
      </c>
      <c r="X39">
        <v>-99</v>
      </c>
      <c r="Y39">
        <v>0</v>
      </c>
      <c r="Z39">
        <v>0</v>
      </c>
      <c r="AA39">
        <v>9.6999999999999993</v>
      </c>
      <c r="AB39">
        <v>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9.6999999999999993</v>
      </c>
      <c r="N40" s="115">
        <v>0</v>
      </c>
      <c r="O40" s="88">
        <v>-94</v>
      </c>
      <c r="P40" s="88">
        <v>0</v>
      </c>
      <c r="Q40" s="88">
        <v>0</v>
      </c>
      <c r="R40" s="88">
        <v>0</v>
      </c>
      <c r="S40" s="116">
        <v>0</v>
      </c>
      <c r="U40" s="115">
        <v>-94</v>
      </c>
      <c r="V40" s="116">
        <v>9.6999999999999993</v>
      </c>
      <c r="W40">
        <v>0</v>
      </c>
      <c r="X40">
        <v>-94</v>
      </c>
      <c r="Y40">
        <v>0</v>
      </c>
      <c r="Z40">
        <v>0</v>
      </c>
      <c r="AA40">
        <v>9.6999999999999993</v>
      </c>
      <c r="AB40">
        <v>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9.6999999999999993</v>
      </c>
      <c r="N41" s="115">
        <v>0</v>
      </c>
      <c r="O41" s="88">
        <v>-94</v>
      </c>
      <c r="P41" s="88">
        <v>0</v>
      </c>
      <c r="Q41" s="88">
        <v>0</v>
      </c>
      <c r="R41" s="88">
        <v>0</v>
      </c>
      <c r="S41" s="116">
        <v>0</v>
      </c>
      <c r="U41" s="115">
        <v>-94</v>
      </c>
      <c r="V41" s="116">
        <v>9.6999999999999993</v>
      </c>
      <c r="W41">
        <v>0</v>
      </c>
      <c r="X41">
        <v>-94</v>
      </c>
      <c r="Y41">
        <v>0</v>
      </c>
      <c r="Z41">
        <v>0</v>
      </c>
      <c r="AA41">
        <v>9.6999999999999993</v>
      </c>
      <c r="AB41">
        <v>0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9.6999999999999993</v>
      </c>
      <c r="N42" s="115">
        <v>0</v>
      </c>
      <c r="O42" s="88">
        <v>-89</v>
      </c>
      <c r="P42" s="88">
        <v>0</v>
      </c>
      <c r="Q42" s="88">
        <v>0</v>
      </c>
      <c r="R42" s="88">
        <v>0</v>
      </c>
      <c r="S42" s="116">
        <v>0</v>
      </c>
      <c r="U42" s="115">
        <v>-89</v>
      </c>
      <c r="V42" s="116">
        <v>9.6999999999999993</v>
      </c>
      <c r="W42">
        <v>0</v>
      </c>
      <c r="X42">
        <v>-89</v>
      </c>
      <c r="Y42">
        <v>0</v>
      </c>
      <c r="Z42">
        <v>0</v>
      </c>
      <c r="AA42">
        <v>9.6999999999999993</v>
      </c>
      <c r="AB42">
        <v>0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15.99</v>
      </c>
      <c r="M43" s="116">
        <v>9.6999999999999993</v>
      </c>
      <c r="N43" s="115">
        <v>0</v>
      </c>
      <c r="O43" s="88">
        <v>-79</v>
      </c>
      <c r="P43" s="88">
        <v>0</v>
      </c>
      <c r="Q43" s="88">
        <v>0</v>
      </c>
      <c r="R43" s="88">
        <v>0</v>
      </c>
      <c r="S43" s="116">
        <v>0</v>
      </c>
      <c r="U43" s="115">
        <v>-79</v>
      </c>
      <c r="V43" s="116">
        <v>25.69</v>
      </c>
      <c r="W43">
        <v>0</v>
      </c>
      <c r="X43">
        <v>-79</v>
      </c>
      <c r="Y43">
        <v>15.99</v>
      </c>
      <c r="Z43">
        <v>0</v>
      </c>
      <c r="AA43">
        <v>9.6999999999999993</v>
      </c>
      <c r="AB43">
        <v>0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5.72</v>
      </c>
      <c r="N44" s="115">
        <v>0</v>
      </c>
      <c r="O44" s="88">
        <v>-64</v>
      </c>
      <c r="P44" s="88">
        <v>0</v>
      </c>
      <c r="Q44" s="88">
        <v>0</v>
      </c>
      <c r="R44" s="88">
        <v>0</v>
      </c>
      <c r="S44" s="116">
        <v>0</v>
      </c>
      <c r="U44" s="115">
        <v>-64</v>
      </c>
      <c r="V44" s="116">
        <v>5.72</v>
      </c>
      <c r="W44">
        <v>0</v>
      </c>
      <c r="X44">
        <v>-64</v>
      </c>
      <c r="Y44">
        <v>0</v>
      </c>
      <c r="Z44">
        <v>0</v>
      </c>
      <c r="AA44">
        <v>5.72</v>
      </c>
      <c r="AB44">
        <v>0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7.47</v>
      </c>
      <c r="N45" s="115">
        <v>0</v>
      </c>
      <c r="O45" s="88">
        <v>-44</v>
      </c>
      <c r="P45" s="88">
        <v>0</v>
      </c>
      <c r="Q45" s="88">
        <v>0</v>
      </c>
      <c r="R45" s="88">
        <v>0</v>
      </c>
      <c r="S45" s="116">
        <v>0</v>
      </c>
      <c r="U45" s="115">
        <v>-44</v>
      </c>
      <c r="V45" s="116">
        <v>7.47</v>
      </c>
      <c r="W45">
        <v>0</v>
      </c>
      <c r="X45">
        <v>-44</v>
      </c>
      <c r="Y45">
        <v>0</v>
      </c>
      <c r="Z45">
        <v>0</v>
      </c>
      <c r="AA45">
        <v>7.47</v>
      </c>
      <c r="AB45">
        <v>0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9.6999999999999993</v>
      </c>
      <c r="N46" s="115">
        <v>0</v>
      </c>
      <c r="O46" s="88">
        <v>-29</v>
      </c>
      <c r="P46" s="88">
        <v>0</v>
      </c>
      <c r="Q46" s="88">
        <v>0</v>
      </c>
      <c r="R46" s="88">
        <v>0</v>
      </c>
      <c r="S46" s="116">
        <v>0</v>
      </c>
      <c r="U46" s="115">
        <v>-29</v>
      </c>
      <c r="V46" s="116">
        <v>9.6999999999999993</v>
      </c>
      <c r="W46">
        <v>0</v>
      </c>
      <c r="X46">
        <v>-29</v>
      </c>
      <c r="Y46">
        <v>0</v>
      </c>
      <c r="Z46">
        <v>0</v>
      </c>
      <c r="AA46">
        <v>9.6999999999999993</v>
      </c>
      <c r="AB46">
        <v>0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9.5</v>
      </c>
      <c r="N47" s="115">
        <v>0</v>
      </c>
      <c r="O47" s="88">
        <v>-19</v>
      </c>
      <c r="P47" s="88">
        <v>0</v>
      </c>
      <c r="Q47" s="88">
        <v>0</v>
      </c>
      <c r="R47" s="88">
        <v>0</v>
      </c>
      <c r="S47" s="116">
        <v>0</v>
      </c>
      <c r="U47" s="115">
        <v>-19</v>
      </c>
      <c r="V47" s="116">
        <v>9.5</v>
      </c>
      <c r="W47">
        <v>0</v>
      </c>
      <c r="X47">
        <v>-19</v>
      </c>
      <c r="Y47">
        <v>0</v>
      </c>
      <c r="Z47">
        <v>0</v>
      </c>
      <c r="AA47">
        <v>9.5</v>
      </c>
      <c r="AB47">
        <v>0</v>
      </c>
    </row>
    <row r="48" spans="7:28">
      <c r="G48" t="s">
        <v>90</v>
      </c>
      <c r="H48" s="115">
        <v>8.73</v>
      </c>
      <c r="I48" s="88">
        <v>0</v>
      </c>
      <c r="J48" s="88">
        <v>0</v>
      </c>
      <c r="K48" s="88">
        <v>0</v>
      </c>
      <c r="L48" s="88">
        <v>0</v>
      </c>
      <c r="M48" s="116">
        <v>8.6300000000000008</v>
      </c>
      <c r="N48" s="115">
        <v>0</v>
      </c>
      <c r="O48" s="88">
        <v>-9</v>
      </c>
      <c r="P48" s="88">
        <v>0</v>
      </c>
      <c r="Q48" s="88">
        <v>0</v>
      </c>
      <c r="R48" s="88">
        <v>0</v>
      </c>
      <c r="S48" s="116">
        <v>0</v>
      </c>
      <c r="U48" s="115">
        <v>-9</v>
      </c>
      <c r="V48" s="116">
        <v>17.36</v>
      </c>
      <c r="W48">
        <v>8.73</v>
      </c>
      <c r="X48">
        <v>-9</v>
      </c>
      <c r="Y48">
        <v>0</v>
      </c>
      <c r="Z48">
        <v>0</v>
      </c>
      <c r="AA48">
        <v>8.6300000000000008</v>
      </c>
      <c r="AB48">
        <v>0</v>
      </c>
    </row>
    <row r="49" spans="7:28">
      <c r="G49" t="s">
        <v>91</v>
      </c>
      <c r="H49" s="115">
        <v>22.3</v>
      </c>
      <c r="I49" s="88">
        <v>0</v>
      </c>
      <c r="J49" s="88">
        <v>0</v>
      </c>
      <c r="K49" s="88">
        <v>0</v>
      </c>
      <c r="L49" s="88">
        <v>16.48</v>
      </c>
      <c r="M49" s="116">
        <v>8.6300000000000008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47.41</v>
      </c>
      <c r="W49">
        <v>22.3</v>
      </c>
      <c r="X49">
        <v>0</v>
      </c>
      <c r="Y49">
        <v>16.48</v>
      </c>
      <c r="Z49">
        <v>0</v>
      </c>
      <c r="AA49">
        <v>8.6300000000000008</v>
      </c>
      <c r="AB49">
        <v>0</v>
      </c>
    </row>
    <row r="50" spans="7:28">
      <c r="G50" t="s">
        <v>92</v>
      </c>
      <c r="H50" s="115">
        <v>3.88</v>
      </c>
      <c r="I50" s="88">
        <v>0</v>
      </c>
      <c r="J50" s="88">
        <v>0</v>
      </c>
      <c r="K50" s="88">
        <v>0</v>
      </c>
      <c r="L50" s="88">
        <v>0</v>
      </c>
      <c r="M50" s="116">
        <v>9.69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13.57</v>
      </c>
      <c r="W50">
        <v>3.88</v>
      </c>
      <c r="X50">
        <v>0</v>
      </c>
      <c r="Y50">
        <v>0</v>
      </c>
      <c r="Z50">
        <v>0</v>
      </c>
      <c r="AA50">
        <v>9.69</v>
      </c>
      <c r="AB50">
        <v>0</v>
      </c>
    </row>
    <row r="51" spans="7:28">
      <c r="G51" t="s">
        <v>93</v>
      </c>
      <c r="H51" s="115">
        <v>21.33</v>
      </c>
      <c r="I51" s="88">
        <v>0</v>
      </c>
      <c r="J51" s="88">
        <v>0</v>
      </c>
      <c r="K51" s="88">
        <v>0</v>
      </c>
      <c r="L51" s="88">
        <v>0</v>
      </c>
      <c r="M51" s="116">
        <v>5.82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27.15</v>
      </c>
      <c r="W51">
        <v>21.33</v>
      </c>
      <c r="X51">
        <v>0</v>
      </c>
      <c r="Y51">
        <v>0</v>
      </c>
      <c r="Z51">
        <v>0</v>
      </c>
      <c r="AA51">
        <v>5.82</v>
      </c>
      <c r="AB51">
        <v>0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9.2100000000000009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9.2100000000000009</v>
      </c>
      <c r="W52">
        <v>0</v>
      </c>
      <c r="X52">
        <v>0</v>
      </c>
      <c r="Y52">
        <v>0</v>
      </c>
      <c r="Z52">
        <v>0</v>
      </c>
      <c r="AA52">
        <v>9.2100000000000009</v>
      </c>
      <c r="AB52">
        <v>0</v>
      </c>
    </row>
    <row r="53" spans="7:28">
      <c r="G53" t="s">
        <v>95</v>
      </c>
      <c r="H53" s="115">
        <v>1.94</v>
      </c>
      <c r="I53" s="88">
        <v>0</v>
      </c>
      <c r="J53" s="88">
        <v>0</v>
      </c>
      <c r="K53" s="88">
        <v>0</v>
      </c>
      <c r="L53" s="88">
        <v>0</v>
      </c>
      <c r="M53" s="116">
        <v>9.6999999999999993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11.64</v>
      </c>
      <c r="W53">
        <v>1.94</v>
      </c>
      <c r="X53">
        <v>0</v>
      </c>
      <c r="Y53">
        <v>0</v>
      </c>
      <c r="Z53">
        <v>0</v>
      </c>
      <c r="AA53">
        <v>9.6999999999999993</v>
      </c>
      <c r="AB53">
        <v>0</v>
      </c>
    </row>
    <row r="54" spans="7:28">
      <c r="G54" t="s">
        <v>96</v>
      </c>
      <c r="H54" s="115">
        <v>8.73</v>
      </c>
      <c r="I54" s="88">
        <v>0</v>
      </c>
      <c r="J54" s="88">
        <v>0</v>
      </c>
      <c r="K54" s="88">
        <v>0</v>
      </c>
      <c r="L54" s="88">
        <v>0</v>
      </c>
      <c r="M54" s="116">
        <v>9.11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17.84</v>
      </c>
      <c r="W54">
        <v>8.73</v>
      </c>
      <c r="X54">
        <v>0</v>
      </c>
      <c r="Y54">
        <v>0</v>
      </c>
      <c r="Z54">
        <v>0</v>
      </c>
      <c r="AA54">
        <v>9.11</v>
      </c>
      <c r="AB54">
        <v>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15.8</v>
      </c>
      <c r="M55" s="116">
        <v>9.6999999999999993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25.5</v>
      </c>
      <c r="W55">
        <v>0</v>
      </c>
      <c r="X55">
        <v>0</v>
      </c>
      <c r="Y55">
        <v>15.8</v>
      </c>
      <c r="Z55">
        <v>0</v>
      </c>
      <c r="AA55">
        <v>9.6999999999999993</v>
      </c>
      <c r="AB55">
        <v>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8.92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8.92</v>
      </c>
      <c r="W56">
        <v>0</v>
      </c>
      <c r="X56">
        <v>0</v>
      </c>
      <c r="Y56">
        <v>0</v>
      </c>
      <c r="Z56">
        <v>0</v>
      </c>
      <c r="AA56">
        <v>8.92</v>
      </c>
      <c r="AB56">
        <v>0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8.82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8.82</v>
      </c>
      <c r="W57">
        <v>0</v>
      </c>
      <c r="X57">
        <v>0</v>
      </c>
      <c r="Y57">
        <v>0</v>
      </c>
      <c r="Z57">
        <v>0</v>
      </c>
      <c r="AA57">
        <v>8.82</v>
      </c>
      <c r="AB57">
        <v>0</v>
      </c>
    </row>
    <row r="58" spans="7:28">
      <c r="G58" t="s">
        <v>100</v>
      </c>
      <c r="H58" s="115">
        <v>35.880000000000003</v>
      </c>
      <c r="I58" s="88">
        <v>0</v>
      </c>
      <c r="J58" s="88">
        <v>0</v>
      </c>
      <c r="K58" s="88">
        <v>0</v>
      </c>
      <c r="L58" s="88">
        <v>0</v>
      </c>
      <c r="M58" s="116">
        <v>3.39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39.270000000000003</v>
      </c>
      <c r="W58">
        <v>35.880000000000003</v>
      </c>
      <c r="X58">
        <v>0</v>
      </c>
      <c r="Y58">
        <v>0</v>
      </c>
      <c r="Z58">
        <v>0</v>
      </c>
      <c r="AA58">
        <v>3.39</v>
      </c>
      <c r="AB58">
        <v>0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9.6999999999999993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9.6999999999999993</v>
      </c>
      <c r="W59">
        <v>0</v>
      </c>
      <c r="X59">
        <v>0</v>
      </c>
      <c r="Y59">
        <v>0</v>
      </c>
      <c r="Z59">
        <v>0</v>
      </c>
      <c r="AA59">
        <v>9.6999999999999993</v>
      </c>
      <c r="AB59">
        <v>0</v>
      </c>
    </row>
    <row r="60" spans="7:28">
      <c r="G60" t="s">
        <v>102</v>
      </c>
      <c r="H60" s="115">
        <v>0</v>
      </c>
      <c r="I60" s="88">
        <v>0</v>
      </c>
      <c r="J60" s="88">
        <v>36.840000000000003</v>
      </c>
      <c r="K60" s="88">
        <v>0</v>
      </c>
      <c r="L60" s="88">
        <v>0</v>
      </c>
      <c r="M60" s="116">
        <v>9.6999999999999993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46.54</v>
      </c>
      <c r="W60">
        <v>0</v>
      </c>
      <c r="X60">
        <v>0</v>
      </c>
      <c r="Y60">
        <v>0</v>
      </c>
      <c r="Z60">
        <v>0</v>
      </c>
      <c r="AA60">
        <v>9.6999999999999993</v>
      </c>
      <c r="AB60">
        <v>36.840000000000003</v>
      </c>
    </row>
    <row r="61" spans="7:28">
      <c r="G61" t="s">
        <v>103</v>
      </c>
      <c r="H61" s="115">
        <v>0</v>
      </c>
      <c r="I61" s="88">
        <v>0</v>
      </c>
      <c r="J61" s="88">
        <v>72.709999999999994</v>
      </c>
      <c r="K61" s="88">
        <v>0</v>
      </c>
      <c r="L61" s="88">
        <v>17.940000000000001</v>
      </c>
      <c r="M61" s="116">
        <v>9.6999999999999993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100.35</v>
      </c>
      <c r="W61">
        <v>0</v>
      </c>
      <c r="X61">
        <v>0</v>
      </c>
      <c r="Y61">
        <v>17.940000000000001</v>
      </c>
      <c r="Z61">
        <v>0</v>
      </c>
      <c r="AA61">
        <v>9.6999999999999993</v>
      </c>
      <c r="AB61">
        <v>72.709999999999994</v>
      </c>
    </row>
    <row r="62" spans="7:28">
      <c r="G62" t="s">
        <v>104</v>
      </c>
      <c r="H62" s="115">
        <v>0</v>
      </c>
      <c r="I62" s="88">
        <v>0</v>
      </c>
      <c r="J62" s="88">
        <v>103.74</v>
      </c>
      <c r="K62" s="88">
        <v>0</v>
      </c>
      <c r="L62" s="88">
        <v>0</v>
      </c>
      <c r="M62" s="116">
        <v>9.6999999999999993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113.44</v>
      </c>
      <c r="W62">
        <v>0</v>
      </c>
      <c r="X62">
        <v>0</v>
      </c>
      <c r="Y62">
        <v>0</v>
      </c>
      <c r="Z62">
        <v>0</v>
      </c>
      <c r="AA62">
        <v>9.6999999999999993</v>
      </c>
      <c r="AB62">
        <v>103.74</v>
      </c>
    </row>
    <row r="63" spans="7:28">
      <c r="G63" t="s">
        <v>105</v>
      </c>
      <c r="H63" s="115">
        <v>0</v>
      </c>
      <c r="I63" s="88">
        <v>0</v>
      </c>
      <c r="J63" s="88">
        <v>118.29</v>
      </c>
      <c r="K63" s="88">
        <v>0</v>
      </c>
      <c r="L63" s="88">
        <v>0</v>
      </c>
      <c r="M63" s="116">
        <v>9.6999999999999993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127.99</v>
      </c>
      <c r="W63">
        <v>0</v>
      </c>
      <c r="X63">
        <v>0</v>
      </c>
      <c r="Y63">
        <v>0</v>
      </c>
      <c r="Z63">
        <v>0</v>
      </c>
      <c r="AA63">
        <v>9.6999999999999993</v>
      </c>
      <c r="AB63">
        <v>118.29</v>
      </c>
    </row>
    <row r="64" spans="7:28">
      <c r="G64" t="s">
        <v>106</v>
      </c>
      <c r="H64" s="115">
        <v>0</v>
      </c>
      <c r="I64" s="88">
        <v>0</v>
      </c>
      <c r="J64" s="88">
        <v>129.91999999999999</v>
      </c>
      <c r="K64" s="88">
        <v>0</v>
      </c>
      <c r="L64" s="88">
        <v>0</v>
      </c>
      <c r="M64" s="116">
        <v>9.6999999999999993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139.62</v>
      </c>
      <c r="W64">
        <v>0</v>
      </c>
      <c r="X64">
        <v>0</v>
      </c>
      <c r="Y64">
        <v>0</v>
      </c>
      <c r="Z64">
        <v>0</v>
      </c>
      <c r="AA64">
        <v>9.6999999999999993</v>
      </c>
      <c r="AB64">
        <v>129.91999999999999</v>
      </c>
    </row>
    <row r="65" spans="7:28">
      <c r="G65" t="s">
        <v>107</v>
      </c>
      <c r="H65" s="115">
        <v>1.94</v>
      </c>
      <c r="I65" s="88">
        <v>0</v>
      </c>
      <c r="J65" s="88">
        <v>134.77000000000001</v>
      </c>
      <c r="K65" s="88">
        <v>0</v>
      </c>
      <c r="L65" s="88">
        <v>0</v>
      </c>
      <c r="M65" s="116">
        <v>5.53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142.24</v>
      </c>
      <c r="W65">
        <v>1.94</v>
      </c>
      <c r="X65">
        <v>0</v>
      </c>
      <c r="Y65">
        <v>0</v>
      </c>
      <c r="Z65">
        <v>0</v>
      </c>
      <c r="AA65">
        <v>5.53</v>
      </c>
      <c r="AB65">
        <v>134.77000000000001</v>
      </c>
    </row>
    <row r="66" spans="7:28">
      <c r="G66" t="s">
        <v>108</v>
      </c>
      <c r="H66" s="115">
        <v>14.54</v>
      </c>
      <c r="I66" s="88">
        <v>0</v>
      </c>
      <c r="J66" s="88">
        <v>137.68</v>
      </c>
      <c r="K66" s="88">
        <v>0</v>
      </c>
      <c r="L66" s="88">
        <v>0</v>
      </c>
      <c r="M66" s="116">
        <v>9.41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161.63</v>
      </c>
      <c r="W66">
        <v>14.54</v>
      </c>
      <c r="X66">
        <v>0</v>
      </c>
      <c r="Y66">
        <v>0</v>
      </c>
      <c r="Z66">
        <v>0</v>
      </c>
      <c r="AA66">
        <v>9.41</v>
      </c>
      <c r="AB66">
        <v>137.68</v>
      </c>
    </row>
    <row r="67" spans="7:28">
      <c r="G67" t="s">
        <v>109</v>
      </c>
      <c r="H67" s="115">
        <v>0</v>
      </c>
      <c r="I67" s="88">
        <v>0</v>
      </c>
      <c r="J67" s="88">
        <v>133.80000000000001</v>
      </c>
      <c r="K67" s="88">
        <v>0</v>
      </c>
      <c r="L67" s="88">
        <v>18.91</v>
      </c>
      <c r="M67" s="116">
        <v>9.6999999999999993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162.41</v>
      </c>
      <c r="W67">
        <v>0</v>
      </c>
      <c r="X67">
        <v>0</v>
      </c>
      <c r="Y67">
        <v>18.91</v>
      </c>
      <c r="Z67">
        <v>0</v>
      </c>
      <c r="AA67">
        <v>9.6999999999999993</v>
      </c>
      <c r="AB67">
        <v>133.80000000000001</v>
      </c>
    </row>
    <row r="68" spans="7:28">
      <c r="G68" t="s">
        <v>110</v>
      </c>
      <c r="H68" s="115">
        <v>0</v>
      </c>
      <c r="I68" s="88">
        <v>0</v>
      </c>
      <c r="J68" s="88">
        <v>131.86000000000001</v>
      </c>
      <c r="K68" s="88">
        <v>0</v>
      </c>
      <c r="L68" s="88">
        <v>0</v>
      </c>
      <c r="M68" s="116">
        <v>9.6999999999999993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141.56</v>
      </c>
      <c r="W68">
        <v>0</v>
      </c>
      <c r="X68">
        <v>0</v>
      </c>
      <c r="Y68">
        <v>0</v>
      </c>
      <c r="Z68">
        <v>0</v>
      </c>
      <c r="AA68">
        <v>9.6999999999999993</v>
      </c>
      <c r="AB68">
        <v>131.86000000000001</v>
      </c>
    </row>
    <row r="69" spans="7:28">
      <c r="G69" t="s">
        <v>111</v>
      </c>
      <c r="H69" s="115">
        <v>0</v>
      </c>
      <c r="I69" s="88">
        <v>0</v>
      </c>
      <c r="J69" s="88">
        <v>130.88999999999999</v>
      </c>
      <c r="K69" s="88">
        <v>0</v>
      </c>
      <c r="L69" s="88">
        <v>0</v>
      </c>
      <c r="M69" s="116">
        <v>9.6999999999999993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140.59</v>
      </c>
      <c r="W69">
        <v>0</v>
      </c>
      <c r="X69">
        <v>0</v>
      </c>
      <c r="Y69">
        <v>0</v>
      </c>
      <c r="Z69">
        <v>0</v>
      </c>
      <c r="AA69">
        <v>9.6999999999999993</v>
      </c>
      <c r="AB69">
        <v>130.88999999999999</v>
      </c>
    </row>
    <row r="70" spans="7:28">
      <c r="G70" t="s">
        <v>112</v>
      </c>
      <c r="H70" s="115">
        <v>0</v>
      </c>
      <c r="I70" s="88">
        <v>0</v>
      </c>
      <c r="J70" s="88">
        <v>126.05</v>
      </c>
      <c r="K70" s="88">
        <v>0</v>
      </c>
      <c r="L70" s="88">
        <v>0</v>
      </c>
      <c r="M70" s="116">
        <v>9.02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135.07</v>
      </c>
      <c r="W70">
        <v>0</v>
      </c>
      <c r="X70">
        <v>0</v>
      </c>
      <c r="Y70">
        <v>0</v>
      </c>
      <c r="Z70">
        <v>0</v>
      </c>
      <c r="AA70">
        <v>9.02</v>
      </c>
      <c r="AB70">
        <v>126.05</v>
      </c>
    </row>
    <row r="71" spans="7:28">
      <c r="G71" t="s">
        <v>113</v>
      </c>
      <c r="H71" s="115">
        <v>0</v>
      </c>
      <c r="I71" s="88">
        <v>0</v>
      </c>
      <c r="J71" s="88">
        <v>118.29</v>
      </c>
      <c r="K71" s="88">
        <v>0</v>
      </c>
      <c r="L71" s="88">
        <v>0</v>
      </c>
      <c r="M71" s="116">
        <v>9.6999999999999993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127.99</v>
      </c>
      <c r="W71">
        <v>0</v>
      </c>
      <c r="X71">
        <v>0</v>
      </c>
      <c r="Y71">
        <v>0</v>
      </c>
      <c r="Z71">
        <v>0</v>
      </c>
      <c r="AA71">
        <v>9.6999999999999993</v>
      </c>
      <c r="AB71">
        <v>118.29</v>
      </c>
    </row>
    <row r="72" spans="7:28">
      <c r="G72" t="s">
        <v>114</v>
      </c>
      <c r="H72" s="115">
        <v>0</v>
      </c>
      <c r="I72" s="88">
        <v>0</v>
      </c>
      <c r="J72" s="88">
        <v>101.8</v>
      </c>
      <c r="K72" s="88">
        <v>0</v>
      </c>
      <c r="L72" s="88">
        <v>0</v>
      </c>
      <c r="M72" s="116">
        <v>9.6999999999999993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111.5</v>
      </c>
      <c r="W72">
        <v>0</v>
      </c>
      <c r="X72">
        <v>0</v>
      </c>
      <c r="Y72">
        <v>0</v>
      </c>
      <c r="Z72">
        <v>0</v>
      </c>
      <c r="AA72">
        <v>9.6999999999999993</v>
      </c>
      <c r="AB72">
        <v>101.8</v>
      </c>
    </row>
    <row r="73" spans="7:28">
      <c r="G73" t="s">
        <v>115</v>
      </c>
      <c r="H73" s="115">
        <v>0</v>
      </c>
      <c r="I73" s="88">
        <v>0</v>
      </c>
      <c r="J73" s="88">
        <v>92.1</v>
      </c>
      <c r="K73" s="88">
        <v>0</v>
      </c>
      <c r="L73" s="88">
        <v>19.88</v>
      </c>
      <c r="M73" s="116">
        <v>9.6999999999999993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121.68</v>
      </c>
      <c r="W73">
        <v>0</v>
      </c>
      <c r="X73">
        <v>0</v>
      </c>
      <c r="Y73">
        <v>19.88</v>
      </c>
      <c r="Z73">
        <v>0</v>
      </c>
      <c r="AA73">
        <v>9.6999999999999993</v>
      </c>
      <c r="AB73">
        <v>92.1</v>
      </c>
    </row>
    <row r="74" spans="7:28">
      <c r="G74" t="s">
        <v>116</v>
      </c>
      <c r="H74" s="115">
        <v>0</v>
      </c>
      <c r="I74" s="88">
        <v>0</v>
      </c>
      <c r="J74" s="88">
        <v>74.66</v>
      </c>
      <c r="K74" s="88">
        <v>0</v>
      </c>
      <c r="L74" s="88">
        <v>0</v>
      </c>
      <c r="M74" s="116">
        <v>9.6999999999999993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84.36</v>
      </c>
      <c r="W74">
        <v>0</v>
      </c>
      <c r="X74">
        <v>0</v>
      </c>
      <c r="Y74">
        <v>0</v>
      </c>
      <c r="Z74">
        <v>0</v>
      </c>
      <c r="AA74">
        <v>9.6999999999999993</v>
      </c>
      <c r="AB74">
        <v>74.66</v>
      </c>
    </row>
    <row r="75" spans="7:28">
      <c r="G75" t="s">
        <v>117</v>
      </c>
      <c r="H75" s="115">
        <v>0</v>
      </c>
      <c r="I75" s="88">
        <v>0</v>
      </c>
      <c r="J75" s="88">
        <v>106.65</v>
      </c>
      <c r="K75" s="88">
        <v>0</v>
      </c>
      <c r="L75" s="88">
        <v>0</v>
      </c>
      <c r="M75" s="116">
        <v>9.6999999999999993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116.35</v>
      </c>
      <c r="W75">
        <v>0</v>
      </c>
      <c r="X75">
        <v>0</v>
      </c>
      <c r="Y75">
        <v>0</v>
      </c>
      <c r="Z75">
        <v>0</v>
      </c>
      <c r="AA75">
        <v>9.6999999999999993</v>
      </c>
      <c r="AB75">
        <v>106.65</v>
      </c>
    </row>
    <row r="76" spans="7:28">
      <c r="G76" t="s">
        <v>118</v>
      </c>
      <c r="H76" s="115">
        <v>0</v>
      </c>
      <c r="I76" s="88">
        <v>0</v>
      </c>
      <c r="J76" s="88">
        <v>90.17</v>
      </c>
      <c r="K76" s="88">
        <v>0</v>
      </c>
      <c r="L76" s="88">
        <v>0</v>
      </c>
      <c r="M76" s="116">
        <v>9.6999999999999993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99.87</v>
      </c>
      <c r="W76">
        <v>0</v>
      </c>
      <c r="X76">
        <v>0</v>
      </c>
      <c r="Y76">
        <v>0</v>
      </c>
      <c r="Z76">
        <v>0</v>
      </c>
      <c r="AA76">
        <v>9.6999999999999993</v>
      </c>
      <c r="AB76">
        <v>90.17</v>
      </c>
    </row>
    <row r="77" spans="7:28">
      <c r="G77" t="s">
        <v>119</v>
      </c>
      <c r="H77" s="115">
        <v>0</v>
      </c>
      <c r="I77" s="88">
        <v>0</v>
      </c>
      <c r="J77" s="88">
        <v>114.41</v>
      </c>
      <c r="K77" s="88">
        <v>15.51</v>
      </c>
      <c r="L77" s="88">
        <v>0</v>
      </c>
      <c r="M77" s="116">
        <v>9.41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139.33000000000001</v>
      </c>
      <c r="W77">
        <v>0</v>
      </c>
      <c r="X77">
        <v>0</v>
      </c>
      <c r="Y77">
        <v>0</v>
      </c>
      <c r="Z77">
        <v>15.51</v>
      </c>
      <c r="AA77">
        <v>9.41</v>
      </c>
      <c r="AB77">
        <v>114.41</v>
      </c>
    </row>
    <row r="78" spans="7:28">
      <c r="G78" t="s">
        <v>120</v>
      </c>
      <c r="H78" s="115">
        <v>0</v>
      </c>
      <c r="I78" s="88">
        <v>0</v>
      </c>
      <c r="J78" s="88">
        <v>130.88999999999999</v>
      </c>
      <c r="K78" s="88">
        <v>17.16</v>
      </c>
      <c r="L78" s="88">
        <v>0</v>
      </c>
      <c r="M78" s="116">
        <v>8.44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156.49</v>
      </c>
      <c r="W78">
        <v>0</v>
      </c>
      <c r="X78">
        <v>0</v>
      </c>
      <c r="Y78">
        <v>0</v>
      </c>
      <c r="Z78">
        <v>17.16</v>
      </c>
      <c r="AA78">
        <v>8.44</v>
      </c>
      <c r="AB78">
        <v>130.88999999999999</v>
      </c>
    </row>
    <row r="79" spans="7:28">
      <c r="G79" t="s">
        <v>121</v>
      </c>
      <c r="H79" s="115">
        <v>0</v>
      </c>
      <c r="I79" s="88">
        <v>0</v>
      </c>
      <c r="J79" s="88">
        <v>126.05</v>
      </c>
      <c r="K79" s="88">
        <v>43.05</v>
      </c>
      <c r="L79" s="88">
        <v>20.36</v>
      </c>
      <c r="M79" s="116">
        <v>1.75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191.21</v>
      </c>
      <c r="W79">
        <v>0</v>
      </c>
      <c r="X79">
        <v>0</v>
      </c>
      <c r="Y79">
        <v>20.36</v>
      </c>
      <c r="Z79">
        <v>43.05</v>
      </c>
      <c r="AA79">
        <v>1.75</v>
      </c>
      <c r="AB79">
        <v>126.05</v>
      </c>
    </row>
    <row r="80" spans="7:28">
      <c r="G80" t="s">
        <v>122</v>
      </c>
      <c r="H80" s="115">
        <v>0</v>
      </c>
      <c r="I80" s="88">
        <v>0</v>
      </c>
      <c r="J80" s="88">
        <v>134.77000000000001</v>
      </c>
      <c r="K80" s="88">
        <v>0</v>
      </c>
      <c r="L80" s="88">
        <v>0</v>
      </c>
      <c r="M80" s="116">
        <v>8.34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143.11000000000001</v>
      </c>
      <c r="W80">
        <v>0</v>
      </c>
      <c r="X80">
        <v>0</v>
      </c>
      <c r="Y80">
        <v>0</v>
      </c>
      <c r="Z80">
        <v>0</v>
      </c>
      <c r="AA80">
        <v>8.34</v>
      </c>
      <c r="AB80">
        <v>134.77000000000001</v>
      </c>
    </row>
    <row r="81" spans="7:28">
      <c r="G81" t="s">
        <v>123</v>
      </c>
      <c r="H81" s="115">
        <v>9.6999999999999993</v>
      </c>
      <c r="I81" s="88">
        <v>0</v>
      </c>
      <c r="J81" s="88">
        <v>149.31</v>
      </c>
      <c r="K81" s="88">
        <v>42.27</v>
      </c>
      <c r="L81" s="88">
        <v>0</v>
      </c>
      <c r="M81" s="116">
        <v>9.6999999999999993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210.98</v>
      </c>
      <c r="W81">
        <v>9.6999999999999993</v>
      </c>
      <c r="X81">
        <v>0</v>
      </c>
      <c r="Y81">
        <v>0</v>
      </c>
      <c r="Z81">
        <v>42.27</v>
      </c>
      <c r="AA81">
        <v>9.6999999999999993</v>
      </c>
      <c r="AB81">
        <v>149.31</v>
      </c>
    </row>
    <row r="82" spans="7:28">
      <c r="G82" t="s">
        <v>124</v>
      </c>
      <c r="H82" s="115">
        <v>47.51</v>
      </c>
      <c r="I82" s="88">
        <v>0</v>
      </c>
      <c r="J82" s="88">
        <v>153.19</v>
      </c>
      <c r="K82" s="88">
        <v>42.08</v>
      </c>
      <c r="L82" s="88">
        <v>0</v>
      </c>
      <c r="M82" s="116">
        <v>9.6999999999999993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252.48</v>
      </c>
      <c r="W82">
        <v>47.51</v>
      </c>
      <c r="X82">
        <v>0</v>
      </c>
      <c r="Y82">
        <v>0</v>
      </c>
      <c r="Z82">
        <v>42.08</v>
      </c>
      <c r="AA82">
        <v>9.6999999999999993</v>
      </c>
      <c r="AB82">
        <v>153.19</v>
      </c>
    </row>
    <row r="83" spans="7:28">
      <c r="G83" t="s">
        <v>125</v>
      </c>
      <c r="H83" s="115">
        <v>0</v>
      </c>
      <c r="I83" s="88">
        <v>0</v>
      </c>
      <c r="J83" s="88">
        <v>150.28</v>
      </c>
      <c r="K83" s="88">
        <v>33.159999999999997</v>
      </c>
      <c r="L83" s="88">
        <v>0</v>
      </c>
      <c r="M83" s="116">
        <v>9.6999999999999993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193.14</v>
      </c>
      <c r="W83">
        <v>0</v>
      </c>
      <c r="X83">
        <v>0</v>
      </c>
      <c r="Y83">
        <v>0</v>
      </c>
      <c r="Z83">
        <v>33.159999999999997</v>
      </c>
      <c r="AA83">
        <v>9.6999999999999993</v>
      </c>
      <c r="AB83">
        <v>150.28</v>
      </c>
    </row>
    <row r="84" spans="7:28">
      <c r="G84" t="s">
        <v>126</v>
      </c>
      <c r="H84" s="115">
        <v>0</v>
      </c>
      <c r="I84" s="88">
        <v>0</v>
      </c>
      <c r="J84" s="88">
        <v>146.4</v>
      </c>
      <c r="K84" s="88">
        <v>32.58</v>
      </c>
      <c r="L84" s="88">
        <v>0</v>
      </c>
      <c r="M84" s="116">
        <v>9.6999999999999993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188.68</v>
      </c>
      <c r="W84">
        <v>0</v>
      </c>
      <c r="X84">
        <v>0</v>
      </c>
      <c r="Y84">
        <v>0</v>
      </c>
      <c r="Z84">
        <v>32.58</v>
      </c>
      <c r="AA84">
        <v>9.6999999999999993</v>
      </c>
      <c r="AB84">
        <v>146.4</v>
      </c>
    </row>
    <row r="85" spans="7:28">
      <c r="G85" t="s">
        <v>127</v>
      </c>
      <c r="H85" s="115">
        <v>2.91</v>
      </c>
      <c r="I85" s="88">
        <v>0</v>
      </c>
      <c r="J85" s="88">
        <v>148.34</v>
      </c>
      <c r="K85" s="88">
        <v>0</v>
      </c>
      <c r="L85" s="88">
        <v>22.3</v>
      </c>
      <c r="M85" s="116">
        <v>9.6999999999999993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183.25</v>
      </c>
      <c r="W85">
        <v>2.91</v>
      </c>
      <c r="X85">
        <v>0</v>
      </c>
      <c r="Y85">
        <v>22.3</v>
      </c>
      <c r="Z85">
        <v>0</v>
      </c>
      <c r="AA85">
        <v>9.6999999999999993</v>
      </c>
      <c r="AB85">
        <v>148.34</v>
      </c>
    </row>
    <row r="86" spans="7:28">
      <c r="G86" t="s">
        <v>128</v>
      </c>
      <c r="H86" s="115">
        <v>0</v>
      </c>
      <c r="I86" s="88">
        <v>0</v>
      </c>
      <c r="J86" s="88">
        <v>159.97999999999999</v>
      </c>
      <c r="K86" s="88">
        <v>40.82</v>
      </c>
      <c r="L86" s="88">
        <v>0</v>
      </c>
      <c r="M86" s="116">
        <v>7.76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208.56</v>
      </c>
      <c r="W86">
        <v>0</v>
      </c>
      <c r="X86">
        <v>0</v>
      </c>
      <c r="Y86">
        <v>0</v>
      </c>
      <c r="Z86">
        <v>40.82</v>
      </c>
      <c r="AA86">
        <v>7.76</v>
      </c>
      <c r="AB86">
        <v>159.97999999999999</v>
      </c>
    </row>
    <row r="87" spans="7:28">
      <c r="G87" t="s">
        <v>129</v>
      </c>
      <c r="H87" s="115">
        <v>0</v>
      </c>
      <c r="I87" s="88">
        <v>0</v>
      </c>
      <c r="J87" s="88">
        <v>185.19</v>
      </c>
      <c r="K87" s="88">
        <v>32.19</v>
      </c>
      <c r="L87" s="88">
        <v>0</v>
      </c>
      <c r="M87" s="116">
        <v>9.6999999999999993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227.08</v>
      </c>
      <c r="W87">
        <v>0</v>
      </c>
      <c r="X87">
        <v>0</v>
      </c>
      <c r="Y87">
        <v>0</v>
      </c>
      <c r="Z87">
        <v>32.19</v>
      </c>
      <c r="AA87">
        <v>9.6999999999999993</v>
      </c>
      <c r="AB87">
        <v>185.19</v>
      </c>
    </row>
    <row r="88" spans="7:28">
      <c r="G88" t="s">
        <v>130</v>
      </c>
      <c r="H88" s="115">
        <v>2.91</v>
      </c>
      <c r="I88" s="88">
        <v>0</v>
      </c>
      <c r="J88" s="88">
        <v>183.25</v>
      </c>
      <c r="K88" s="88">
        <v>15.22</v>
      </c>
      <c r="L88" s="88">
        <v>0</v>
      </c>
      <c r="M88" s="116">
        <v>9.6999999999999993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211.08</v>
      </c>
      <c r="W88">
        <v>2.91</v>
      </c>
      <c r="X88">
        <v>0</v>
      </c>
      <c r="Y88">
        <v>0</v>
      </c>
      <c r="Z88">
        <v>15.22</v>
      </c>
      <c r="AA88">
        <v>9.6999999999999993</v>
      </c>
      <c r="AB88">
        <v>183.25</v>
      </c>
    </row>
    <row r="89" spans="7:28">
      <c r="G89" t="s">
        <v>131</v>
      </c>
      <c r="H89" s="115">
        <v>35.880000000000003</v>
      </c>
      <c r="I89" s="88">
        <v>0</v>
      </c>
      <c r="J89" s="88">
        <v>186.15</v>
      </c>
      <c r="K89" s="88">
        <v>31.42</v>
      </c>
      <c r="L89" s="88">
        <v>0</v>
      </c>
      <c r="M89" s="116">
        <v>9.6999999999999993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263.14999999999998</v>
      </c>
      <c r="W89">
        <v>35.880000000000003</v>
      </c>
      <c r="X89">
        <v>0</v>
      </c>
      <c r="Y89">
        <v>0</v>
      </c>
      <c r="Z89">
        <v>31.42</v>
      </c>
      <c r="AA89">
        <v>9.6999999999999993</v>
      </c>
      <c r="AB89">
        <v>186.15</v>
      </c>
    </row>
    <row r="90" spans="7:28">
      <c r="G90" t="s">
        <v>132</v>
      </c>
      <c r="H90" s="115">
        <v>109.56</v>
      </c>
      <c r="I90" s="88">
        <v>0</v>
      </c>
      <c r="J90" s="88">
        <v>211.37</v>
      </c>
      <c r="K90" s="88">
        <v>0</v>
      </c>
      <c r="L90" s="88">
        <v>0</v>
      </c>
      <c r="M90" s="116">
        <v>9.6999999999999993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330.63</v>
      </c>
      <c r="W90">
        <v>109.56</v>
      </c>
      <c r="X90">
        <v>0</v>
      </c>
      <c r="Y90">
        <v>0</v>
      </c>
      <c r="Z90">
        <v>0</v>
      </c>
      <c r="AA90">
        <v>9.6999999999999993</v>
      </c>
      <c r="AB90">
        <v>211.37</v>
      </c>
    </row>
    <row r="91" spans="7:28">
      <c r="G91" t="s">
        <v>133</v>
      </c>
      <c r="H91" s="115">
        <v>6.79</v>
      </c>
      <c r="I91" s="88">
        <v>0</v>
      </c>
      <c r="J91" s="88">
        <v>226.88</v>
      </c>
      <c r="K91" s="88">
        <v>0</v>
      </c>
      <c r="L91" s="88">
        <v>22.79</v>
      </c>
      <c r="M91" s="116">
        <v>9.6999999999999993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266.16000000000003</v>
      </c>
      <c r="W91">
        <v>6.79</v>
      </c>
      <c r="X91">
        <v>0</v>
      </c>
      <c r="Y91">
        <v>22.79</v>
      </c>
      <c r="Z91">
        <v>0</v>
      </c>
      <c r="AA91">
        <v>9.6999999999999993</v>
      </c>
      <c r="AB91">
        <v>226.88</v>
      </c>
    </row>
    <row r="92" spans="7:28">
      <c r="G92" t="s">
        <v>134</v>
      </c>
      <c r="H92" s="115">
        <v>0</v>
      </c>
      <c r="I92" s="88">
        <v>0</v>
      </c>
      <c r="J92" s="88">
        <v>256.94</v>
      </c>
      <c r="K92" s="88">
        <v>0</v>
      </c>
      <c r="L92" s="88">
        <v>0</v>
      </c>
      <c r="M92" s="116">
        <v>9.6999999999999993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266.64</v>
      </c>
      <c r="W92">
        <v>0</v>
      </c>
      <c r="X92">
        <v>0</v>
      </c>
      <c r="Y92">
        <v>0</v>
      </c>
      <c r="Z92">
        <v>0</v>
      </c>
      <c r="AA92">
        <v>9.6999999999999993</v>
      </c>
      <c r="AB92">
        <v>256.94</v>
      </c>
    </row>
    <row r="93" spans="7:28">
      <c r="G93" t="s">
        <v>135</v>
      </c>
      <c r="H93" s="115">
        <v>6.79</v>
      </c>
      <c r="I93" s="88">
        <v>0</v>
      </c>
      <c r="J93" s="88">
        <v>281.18</v>
      </c>
      <c r="K93" s="88">
        <v>0</v>
      </c>
      <c r="L93" s="88">
        <v>0</v>
      </c>
      <c r="M93" s="116">
        <v>3.98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291.95</v>
      </c>
      <c r="W93">
        <v>6.79</v>
      </c>
      <c r="X93">
        <v>0</v>
      </c>
      <c r="Y93">
        <v>0</v>
      </c>
      <c r="Z93">
        <v>0</v>
      </c>
      <c r="AA93">
        <v>3.98</v>
      </c>
      <c r="AB93">
        <v>281.18</v>
      </c>
    </row>
    <row r="94" spans="7:28">
      <c r="G94" t="s">
        <v>136</v>
      </c>
      <c r="H94" s="115">
        <v>0</v>
      </c>
      <c r="I94" s="88">
        <v>0</v>
      </c>
      <c r="J94" s="88">
        <v>300.57</v>
      </c>
      <c r="K94" s="88">
        <v>0</v>
      </c>
      <c r="L94" s="88">
        <v>0</v>
      </c>
      <c r="M94" s="116">
        <v>9.6999999999999993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310.27</v>
      </c>
      <c r="W94">
        <v>0</v>
      </c>
      <c r="X94">
        <v>0</v>
      </c>
      <c r="Y94">
        <v>0</v>
      </c>
      <c r="Z94">
        <v>0</v>
      </c>
      <c r="AA94">
        <v>9.6999999999999993</v>
      </c>
      <c r="AB94">
        <v>300.57</v>
      </c>
    </row>
    <row r="95" spans="7:28">
      <c r="G95" t="s">
        <v>137</v>
      </c>
      <c r="H95" s="115">
        <v>47.51</v>
      </c>
      <c r="I95" s="88">
        <v>0</v>
      </c>
      <c r="J95" s="88">
        <v>331.6</v>
      </c>
      <c r="K95" s="88">
        <v>0</v>
      </c>
      <c r="L95" s="88">
        <v>0</v>
      </c>
      <c r="M95" s="116">
        <v>9.6999999999999993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388.81</v>
      </c>
      <c r="W95">
        <v>47.51</v>
      </c>
      <c r="X95">
        <v>0</v>
      </c>
      <c r="Y95">
        <v>0</v>
      </c>
      <c r="Z95">
        <v>0</v>
      </c>
      <c r="AA95">
        <v>9.6999999999999993</v>
      </c>
      <c r="AB95">
        <v>331.6</v>
      </c>
    </row>
    <row r="96" spans="7:28">
      <c r="G96" t="s">
        <v>138</v>
      </c>
      <c r="H96" s="115">
        <v>57.21</v>
      </c>
      <c r="I96" s="88">
        <v>0</v>
      </c>
      <c r="J96" s="88">
        <v>335.47</v>
      </c>
      <c r="K96" s="88">
        <v>0</v>
      </c>
      <c r="L96" s="88">
        <v>0</v>
      </c>
      <c r="M96" s="116">
        <v>8.73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401.41</v>
      </c>
      <c r="W96">
        <v>57.21</v>
      </c>
      <c r="X96">
        <v>0</v>
      </c>
      <c r="Y96">
        <v>0</v>
      </c>
      <c r="Z96">
        <v>0</v>
      </c>
      <c r="AA96">
        <v>8.73</v>
      </c>
      <c r="AB96">
        <v>335.47</v>
      </c>
    </row>
    <row r="97" spans="1:83">
      <c r="G97" t="s">
        <v>139</v>
      </c>
      <c r="H97" s="115">
        <v>21.33</v>
      </c>
      <c r="I97" s="88">
        <v>0</v>
      </c>
      <c r="J97" s="88">
        <v>333.54</v>
      </c>
      <c r="K97" s="88">
        <v>0</v>
      </c>
      <c r="L97" s="88">
        <v>21.82</v>
      </c>
      <c r="M97" s="116">
        <v>8.0500000000000007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384.74</v>
      </c>
      <c r="W97">
        <v>21.33</v>
      </c>
      <c r="X97">
        <v>0</v>
      </c>
      <c r="Y97">
        <v>21.82</v>
      </c>
      <c r="Z97">
        <v>0</v>
      </c>
      <c r="AA97">
        <v>8.0500000000000007</v>
      </c>
      <c r="AB97">
        <v>333.54</v>
      </c>
    </row>
    <row r="98" spans="1:83">
      <c r="G98" t="s">
        <v>140</v>
      </c>
      <c r="H98" s="115">
        <v>0</v>
      </c>
      <c r="I98" s="88">
        <v>0</v>
      </c>
      <c r="J98" s="88">
        <v>330.63</v>
      </c>
      <c r="K98" s="88">
        <v>0</v>
      </c>
      <c r="L98" s="88">
        <v>0</v>
      </c>
      <c r="M98" s="116">
        <v>8.0500000000000007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338.68</v>
      </c>
      <c r="W98">
        <v>0</v>
      </c>
      <c r="X98">
        <v>0</v>
      </c>
      <c r="Y98">
        <v>0</v>
      </c>
      <c r="Z98">
        <v>0</v>
      </c>
      <c r="AA98">
        <v>8.0500000000000007</v>
      </c>
      <c r="AB98">
        <v>330.63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0.25061750000000005</v>
      </c>
      <c r="I99" s="111">
        <f t="shared" ref="I99:BQ99" si="1">SUM(I3:I98)/4000</f>
        <v>0</v>
      </c>
      <c r="J99" s="111">
        <f t="shared" si="1"/>
        <v>2.2280874999999996</v>
      </c>
      <c r="K99" s="111">
        <f t="shared" si="1"/>
        <v>8.6365000000000011E-2</v>
      </c>
      <c r="L99" s="111">
        <f t="shared" si="1"/>
        <v>7.5067500000000009E-2</v>
      </c>
      <c r="M99" s="111">
        <f t="shared" si="1"/>
        <v>0.19061250000000016</v>
      </c>
      <c r="N99" s="110">
        <f t="shared" si="1"/>
        <v>0</v>
      </c>
      <c r="O99" s="111">
        <f t="shared" si="1"/>
        <v>-0.26174999999999998</v>
      </c>
      <c r="P99" s="111">
        <f t="shared" si="1"/>
        <v>-3.3049999999999996E-2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-0.29480000000000001</v>
      </c>
      <c r="V99" s="112">
        <f t="shared" si="1"/>
        <v>2.8307499999999992</v>
      </c>
      <c r="W99">
        <f t="shared" si="1"/>
        <v>0.25061750000000005</v>
      </c>
      <c r="X99">
        <f t="shared" si="1"/>
        <v>-0.26174999999999998</v>
      </c>
      <c r="Y99">
        <f t="shared" si="1"/>
        <v>7.5067500000000009E-2</v>
      </c>
      <c r="Z99">
        <f t="shared" si="1"/>
        <v>8.6365000000000011E-2</v>
      </c>
      <c r="AA99">
        <f t="shared" si="1"/>
        <v>0.19061250000000016</v>
      </c>
      <c r="AB99">
        <f t="shared" si="1"/>
        <v>2.1950374999999998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84" ht="15" customHeight="1">
      <c r="A1" s="218" t="s">
        <v>229</v>
      </c>
      <c r="B1" s="218"/>
      <c r="C1" s="218"/>
      <c r="D1" s="218"/>
      <c r="E1" s="109"/>
      <c r="F1" s="109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6</v>
      </c>
      <c r="W1" t="s">
        <v>474</v>
      </c>
      <c r="X1" t="s">
        <v>475</v>
      </c>
      <c r="Y1" t="s">
        <v>475</v>
      </c>
      <c r="Z1" t="s">
        <v>476</v>
      </c>
      <c r="AA1" t="s">
        <v>477</v>
      </c>
      <c r="AB1" t="s">
        <v>477</v>
      </c>
      <c r="AC1" t="s">
        <v>477</v>
      </c>
      <c r="AD1" t="s">
        <v>478</v>
      </c>
      <c r="AE1" t="s">
        <v>479</v>
      </c>
      <c r="AF1" t="s">
        <v>480</v>
      </c>
      <c r="AG1" t="s">
        <v>481</v>
      </c>
      <c r="AH1" t="s">
        <v>481</v>
      </c>
      <c r="AI1" t="s">
        <v>481</v>
      </c>
      <c r="AJ1" t="s">
        <v>481</v>
      </c>
      <c r="AK1" t="s">
        <v>481</v>
      </c>
      <c r="AL1" t="s">
        <v>481</v>
      </c>
      <c r="AM1" t="s">
        <v>482</v>
      </c>
      <c r="AN1" t="s">
        <v>483</v>
      </c>
      <c r="AO1" t="s">
        <v>484</v>
      </c>
      <c r="AP1" t="s">
        <v>485</v>
      </c>
      <c r="AQ1" t="s">
        <v>485</v>
      </c>
      <c r="AR1" t="s">
        <v>486</v>
      </c>
      <c r="AS1" t="s">
        <v>486</v>
      </c>
      <c r="AT1" t="s">
        <v>487</v>
      </c>
      <c r="AU1" t="s">
        <v>487</v>
      </c>
      <c r="AV1" t="s">
        <v>488</v>
      </c>
      <c r="AW1" t="s">
        <v>488</v>
      </c>
      <c r="AX1" t="s">
        <v>489</v>
      </c>
      <c r="AY1" t="s">
        <v>489</v>
      </c>
      <c r="AZ1" t="s">
        <v>490</v>
      </c>
      <c r="BA1" t="s">
        <v>490</v>
      </c>
      <c r="BB1" t="s">
        <v>491</v>
      </c>
      <c r="BC1" t="s">
        <v>492</v>
      </c>
      <c r="BD1" t="s">
        <v>493</v>
      </c>
      <c r="BE1" t="s">
        <v>493</v>
      </c>
      <c r="BF1" t="s">
        <v>493</v>
      </c>
      <c r="BG1" t="s">
        <v>493</v>
      </c>
      <c r="BH1" t="s">
        <v>493</v>
      </c>
      <c r="BI1" t="s">
        <v>493</v>
      </c>
      <c r="BJ1" t="s">
        <v>493</v>
      </c>
      <c r="BK1" t="s">
        <v>493</v>
      </c>
      <c r="BL1" t="s">
        <v>493</v>
      </c>
      <c r="BM1" t="s">
        <v>494</v>
      </c>
      <c r="BN1" t="s">
        <v>494</v>
      </c>
      <c r="BO1" t="s">
        <v>494</v>
      </c>
      <c r="BP1" t="s">
        <v>494</v>
      </c>
      <c r="BQ1" t="s">
        <v>494</v>
      </c>
      <c r="BR1" t="s">
        <v>494</v>
      </c>
      <c r="BS1" t="s">
        <v>494</v>
      </c>
      <c r="BT1" t="s">
        <v>494</v>
      </c>
      <c r="BU1" t="s">
        <v>494</v>
      </c>
      <c r="BV1" t="s">
        <v>494</v>
      </c>
      <c r="BW1" t="s">
        <v>494</v>
      </c>
      <c r="BX1" t="s">
        <v>494</v>
      </c>
      <c r="BY1" t="s">
        <v>495</v>
      </c>
      <c r="BZ1" t="s">
        <v>496</v>
      </c>
      <c r="CA1" t="s">
        <v>496</v>
      </c>
      <c r="CB1" t="s">
        <v>496</v>
      </c>
      <c r="CC1" t="s">
        <v>497</v>
      </c>
      <c r="CD1" t="s">
        <v>498</v>
      </c>
      <c r="CE1" t="s">
        <v>500</v>
      </c>
      <c r="CF1" t="s">
        <v>500</v>
      </c>
    </row>
    <row r="2" spans="1:8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44815</v>
      </c>
      <c r="W2" s="30" t="s">
        <v>153</v>
      </c>
      <c r="X2" t="s">
        <v>149</v>
      </c>
      <c r="Y2" t="s">
        <v>149</v>
      </c>
      <c r="Z2" t="s">
        <v>149</v>
      </c>
      <c r="AA2" t="s">
        <v>150</v>
      </c>
      <c r="AB2" t="s">
        <v>246</v>
      </c>
      <c r="AC2" t="s">
        <v>246</v>
      </c>
      <c r="AD2" t="s">
        <v>152</v>
      </c>
      <c r="AE2" t="s">
        <v>150</v>
      </c>
      <c r="AF2" t="s">
        <v>149</v>
      </c>
      <c r="AG2" t="s">
        <v>149</v>
      </c>
      <c r="AH2" t="s">
        <v>149</v>
      </c>
      <c r="AI2" t="s">
        <v>149</v>
      </c>
      <c r="AJ2" t="s">
        <v>150</v>
      </c>
      <c r="AK2" t="s">
        <v>150</v>
      </c>
      <c r="AL2" t="s">
        <v>150</v>
      </c>
      <c r="AM2" t="s">
        <v>152</v>
      </c>
      <c r="AN2" t="s">
        <v>149</v>
      </c>
      <c r="AO2" t="s">
        <v>149</v>
      </c>
      <c r="AP2" t="s">
        <v>149</v>
      </c>
      <c r="AQ2" t="s">
        <v>149</v>
      </c>
      <c r="AR2" t="s">
        <v>149</v>
      </c>
      <c r="AS2" t="s">
        <v>150</v>
      </c>
      <c r="AT2" t="s">
        <v>150</v>
      </c>
      <c r="AU2" t="s">
        <v>150</v>
      </c>
      <c r="AV2" t="s">
        <v>150</v>
      </c>
      <c r="AW2" t="s">
        <v>150</v>
      </c>
      <c r="AX2" t="s">
        <v>149</v>
      </c>
      <c r="AY2" t="s">
        <v>153</v>
      </c>
      <c r="AZ2" t="s">
        <v>149</v>
      </c>
      <c r="BA2" t="s">
        <v>152</v>
      </c>
      <c r="BB2" t="s">
        <v>149</v>
      </c>
      <c r="BC2" t="s">
        <v>149</v>
      </c>
      <c r="BD2" t="s">
        <v>240</v>
      </c>
      <c r="BE2" t="s">
        <v>283</v>
      </c>
      <c r="BF2" t="s">
        <v>281</v>
      </c>
      <c r="BG2" t="s">
        <v>282</v>
      </c>
      <c r="BH2" t="s">
        <v>232</v>
      </c>
      <c r="BI2" t="s">
        <v>268</v>
      </c>
      <c r="BJ2" t="s">
        <v>270</v>
      </c>
      <c r="BK2" t="s">
        <v>237</v>
      </c>
      <c r="BL2" t="s">
        <v>269</v>
      </c>
      <c r="BM2" t="s">
        <v>241</v>
      </c>
      <c r="BN2" t="s">
        <v>244</v>
      </c>
      <c r="BO2" t="s">
        <v>360</v>
      </c>
      <c r="BP2" t="s">
        <v>233</v>
      </c>
      <c r="BQ2" t="s">
        <v>264</v>
      </c>
      <c r="BR2" t="s">
        <v>399</v>
      </c>
      <c r="BS2" t="s">
        <v>446</v>
      </c>
      <c r="BT2" t="s">
        <v>256</v>
      </c>
      <c r="BU2" t="s">
        <v>390</v>
      </c>
      <c r="BV2" t="s">
        <v>258</v>
      </c>
      <c r="BW2" t="s">
        <v>448</v>
      </c>
      <c r="BX2" t="s">
        <v>261</v>
      </c>
      <c r="BY2" t="s">
        <v>149</v>
      </c>
      <c r="BZ2" t="s">
        <v>149</v>
      </c>
      <c r="CA2" t="s">
        <v>149</v>
      </c>
      <c r="CB2" t="s">
        <v>150</v>
      </c>
      <c r="CC2" t="s">
        <v>149</v>
      </c>
      <c r="CD2" t="s">
        <v>499</v>
      </c>
      <c r="CE2" t="s">
        <v>149</v>
      </c>
      <c r="CF2" t="s">
        <v>150</v>
      </c>
    </row>
    <row r="3" spans="1:84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1509.0699999999997</v>
      </c>
      <c r="I3" s="95">
        <v>452.49</v>
      </c>
      <c r="J3" s="95">
        <v>202.80999999999997</v>
      </c>
      <c r="K3" s="95">
        <v>0.97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501</v>
      </c>
      <c r="W3">
        <v>10.76</v>
      </c>
      <c r="X3">
        <v>0</v>
      </c>
      <c r="Y3">
        <v>96.96</v>
      </c>
      <c r="Z3">
        <v>88.23</v>
      </c>
      <c r="AA3">
        <v>17.45</v>
      </c>
      <c r="AB3">
        <v>5.91</v>
      </c>
      <c r="AC3">
        <v>26.69</v>
      </c>
      <c r="AD3">
        <v>0.97</v>
      </c>
      <c r="AE3">
        <v>43.63</v>
      </c>
      <c r="AF3">
        <v>29.09</v>
      </c>
      <c r="AG3">
        <v>93.08</v>
      </c>
      <c r="AH3">
        <v>123.62</v>
      </c>
      <c r="AI3">
        <v>142.53</v>
      </c>
      <c r="AJ3">
        <v>31.03</v>
      </c>
      <c r="AK3">
        <v>41.21</v>
      </c>
      <c r="AL3">
        <v>50.9</v>
      </c>
      <c r="AM3">
        <v>0</v>
      </c>
      <c r="AN3">
        <v>24.97</v>
      </c>
      <c r="AO3">
        <v>81.45</v>
      </c>
      <c r="AP3">
        <v>0</v>
      </c>
      <c r="AQ3">
        <v>0</v>
      </c>
      <c r="AR3">
        <v>0</v>
      </c>
      <c r="AS3">
        <v>67.87</v>
      </c>
      <c r="AT3">
        <v>14.54</v>
      </c>
      <c r="AU3">
        <v>14.54</v>
      </c>
      <c r="AV3">
        <v>22.27</v>
      </c>
      <c r="AW3">
        <v>49.67</v>
      </c>
      <c r="AX3">
        <v>88.23</v>
      </c>
      <c r="AY3">
        <v>191.6</v>
      </c>
      <c r="AZ3">
        <v>82.42</v>
      </c>
      <c r="BA3">
        <v>0</v>
      </c>
      <c r="BB3">
        <v>0</v>
      </c>
      <c r="BC3">
        <v>24.97</v>
      </c>
      <c r="BD3">
        <v>0.56000000000000005</v>
      </c>
      <c r="BE3">
        <v>0.28999999999999998</v>
      </c>
      <c r="BF3">
        <v>0.37</v>
      </c>
      <c r="BG3">
        <v>0.67</v>
      </c>
      <c r="BH3">
        <v>0.67</v>
      </c>
      <c r="BI3">
        <v>0.74</v>
      </c>
      <c r="BJ3">
        <v>0.63</v>
      </c>
      <c r="BK3">
        <v>0.45</v>
      </c>
      <c r="BL3">
        <v>0.45</v>
      </c>
      <c r="BM3">
        <v>1.36</v>
      </c>
      <c r="BN3">
        <v>0.39</v>
      </c>
      <c r="BO3">
        <v>0.97</v>
      </c>
      <c r="BP3">
        <v>0.39</v>
      </c>
      <c r="BQ3">
        <v>0.39</v>
      </c>
      <c r="BR3">
        <v>0.39</v>
      </c>
      <c r="BS3">
        <v>0.78</v>
      </c>
      <c r="BT3">
        <v>0.48</v>
      </c>
      <c r="BU3">
        <v>2.91</v>
      </c>
      <c r="BV3">
        <v>0.68</v>
      </c>
      <c r="BW3">
        <v>0.57999999999999996</v>
      </c>
      <c r="BX3">
        <v>0.39</v>
      </c>
      <c r="BY3">
        <v>24.97</v>
      </c>
      <c r="BZ3">
        <v>387.84</v>
      </c>
      <c r="CA3">
        <v>76.11</v>
      </c>
      <c r="CB3">
        <v>96.96</v>
      </c>
      <c r="CC3">
        <v>100.33</v>
      </c>
      <c r="CD3">
        <v>4</v>
      </c>
      <c r="CE3">
        <v>0</v>
      </c>
      <c r="CF3">
        <v>0</v>
      </c>
    </row>
    <row r="4" spans="1:84">
      <c r="A4" t="s">
        <v>240</v>
      </c>
      <c r="B4" t="s">
        <v>232</v>
      </c>
      <c r="C4" t="s">
        <v>234</v>
      </c>
      <c r="G4" t="s">
        <v>46</v>
      </c>
      <c r="H4" s="115">
        <v>1489.6799999999998</v>
      </c>
      <c r="I4" s="88">
        <v>452.49</v>
      </c>
      <c r="J4" s="88">
        <v>202.80999999999997</v>
      </c>
      <c r="K4" s="88">
        <v>0.97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T4" t="s">
        <v>501</v>
      </c>
      <c r="W4">
        <v>10.76</v>
      </c>
      <c r="X4">
        <v>0</v>
      </c>
      <c r="Y4">
        <v>96.96</v>
      </c>
      <c r="Z4">
        <v>88.23</v>
      </c>
      <c r="AA4">
        <v>17.45</v>
      </c>
      <c r="AB4">
        <v>5.91</v>
      </c>
      <c r="AC4">
        <v>26.69</v>
      </c>
      <c r="AD4">
        <v>0.97</v>
      </c>
      <c r="AE4">
        <v>43.63</v>
      </c>
      <c r="AF4">
        <v>29.09</v>
      </c>
      <c r="AG4">
        <v>93.08</v>
      </c>
      <c r="AH4">
        <v>123.62</v>
      </c>
      <c r="AI4">
        <v>142.53</v>
      </c>
      <c r="AJ4">
        <v>31.03</v>
      </c>
      <c r="AK4">
        <v>41.21</v>
      </c>
      <c r="AL4">
        <v>50.9</v>
      </c>
      <c r="AM4">
        <v>0</v>
      </c>
      <c r="AN4">
        <v>24.97</v>
      </c>
      <c r="AO4">
        <v>81.45</v>
      </c>
      <c r="AP4">
        <v>0</v>
      </c>
      <c r="AQ4">
        <v>0</v>
      </c>
      <c r="AR4">
        <v>0</v>
      </c>
      <c r="AS4">
        <v>67.87</v>
      </c>
      <c r="AT4">
        <v>14.54</v>
      </c>
      <c r="AU4">
        <v>14.54</v>
      </c>
      <c r="AV4">
        <v>22.27</v>
      </c>
      <c r="AW4">
        <v>49.67</v>
      </c>
      <c r="AX4">
        <v>88.23</v>
      </c>
      <c r="AY4">
        <v>191.6</v>
      </c>
      <c r="AZ4">
        <v>82.42</v>
      </c>
      <c r="BA4">
        <v>0</v>
      </c>
      <c r="BB4">
        <v>0</v>
      </c>
      <c r="BC4">
        <v>24.97</v>
      </c>
      <c r="BD4">
        <v>0.56000000000000005</v>
      </c>
      <c r="BE4">
        <v>0.28999999999999998</v>
      </c>
      <c r="BF4">
        <v>0.37</v>
      </c>
      <c r="BG4">
        <v>0.67</v>
      </c>
      <c r="BH4">
        <v>0.67</v>
      </c>
      <c r="BI4">
        <v>0.74</v>
      </c>
      <c r="BJ4">
        <v>0.63</v>
      </c>
      <c r="BK4">
        <v>0.45</v>
      </c>
      <c r="BL4">
        <v>0.45</v>
      </c>
      <c r="BM4">
        <v>1.36</v>
      </c>
      <c r="BN4">
        <v>0.39</v>
      </c>
      <c r="BO4">
        <v>0.97</v>
      </c>
      <c r="BP4">
        <v>0.39</v>
      </c>
      <c r="BQ4">
        <v>0.39</v>
      </c>
      <c r="BR4">
        <v>0.39</v>
      </c>
      <c r="BS4">
        <v>0.78</v>
      </c>
      <c r="BT4">
        <v>0.48</v>
      </c>
      <c r="BU4">
        <v>2.91</v>
      </c>
      <c r="BV4">
        <v>0.68</v>
      </c>
      <c r="BW4">
        <v>0.57999999999999996</v>
      </c>
      <c r="BX4">
        <v>0.39</v>
      </c>
      <c r="BY4">
        <v>24.97</v>
      </c>
      <c r="BZ4">
        <v>368.45</v>
      </c>
      <c r="CA4">
        <v>76.11</v>
      </c>
      <c r="CB4">
        <v>96.96</v>
      </c>
      <c r="CC4">
        <v>100.33</v>
      </c>
      <c r="CD4">
        <v>4</v>
      </c>
      <c r="CE4">
        <v>0</v>
      </c>
      <c r="CF4">
        <v>0</v>
      </c>
    </row>
    <row r="5" spans="1:84">
      <c r="A5" t="s">
        <v>241</v>
      </c>
      <c r="B5" t="s">
        <v>233</v>
      </c>
      <c r="C5" t="s">
        <v>235</v>
      </c>
      <c r="G5" t="s">
        <v>47</v>
      </c>
      <c r="H5" s="115">
        <v>1475.1399999999999</v>
      </c>
      <c r="I5" s="88">
        <v>447.64000000000004</v>
      </c>
      <c r="J5" s="88">
        <v>202.80999999999997</v>
      </c>
      <c r="K5" s="88">
        <v>0.97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T5" t="s">
        <v>501</v>
      </c>
      <c r="W5">
        <v>10.76</v>
      </c>
      <c r="X5">
        <v>0</v>
      </c>
      <c r="Y5">
        <v>96.96</v>
      </c>
      <c r="Z5">
        <v>88.23</v>
      </c>
      <c r="AA5">
        <v>17.45</v>
      </c>
      <c r="AB5">
        <v>5.91</v>
      </c>
      <c r="AC5">
        <v>26.69</v>
      </c>
      <c r="AD5">
        <v>0.97</v>
      </c>
      <c r="AE5">
        <v>43.63</v>
      </c>
      <c r="AF5">
        <v>29.09</v>
      </c>
      <c r="AG5">
        <v>93.08</v>
      </c>
      <c r="AH5">
        <v>123.62</v>
      </c>
      <c r="AI5">
        <v>142.53</v>
      </c>
      <c r="AJ5">
        <v>31.03</v>
      </c>
      <c r="AK5">
        <v>41.21</v>
      </c>
      <c r="AL5">
        <v>50.9</v>
      </c>
      <c r="AM5">
        <v>0</v>
      </c>
      <c r="AN5">
        <v>24.97</v>
      </c>
      <c r="AO5">
        <v>81.45</v>
      </c>
      <c r="AP5">
        <v>0</v>
      </c>
      <c r="AQ5">
        <v>0</v>
      </c>
      <c r="AR5">
        <v>4.8499999999999996</v>
      </c>
      <c r="AS5">
        <v>63.02</v>
      </c>
      <c r="AT5">
        <v>14.54</v>
      </c>
      <c r="AU5">
        <v>14.54</v>
      </c>
      <c r="AV5">
        <v>22.27</v>
      </c>
      <c r="AW5">
        <v>49.67</v>
      </c>
      <c r="AX5">
        <v>88.23</v>
      </c>
      <c r="AY5">
        <v>191.6</v>
      </c>
      <c r="AZ5">
        <v>82.42</v>
      </c>
      <c r="BA5">
        <v>0</v>
      </c>
      <c r="BB5">
        <v>0</v>
      </c>
      <c r="BC5">
        <v>24.97</v>
      </c>
      <c r="BD5">
        <v>0.56000000000000005</v>
      </c>
      <c r="BE5">
        <v>0.28999999999999998</v>
      </c>
      <c r="BF5">
        <v>0.37</v>
      </c>
      <c r="BG5">
        <v>0.67</v>
      </c>
      <c r="BH5">
        <v>0.67</v>
      </c>
      <c r="BI5">
        <v>0.74</v>
      </c>
      <c r="BJ5">
        <v>0.63</v>
      </c>
      <c r="BK5">
        <v>0.45</v>
      </c>
      <c r="BL5">
        <v>0.45</v>
      </c>
      <c r="BM5">
        <v>1.36</v>
      </c>
      <c r="BN5">
        <v>0.39</v>
      </c>
      <c r="BO5">
        <v>0.97</v>
      </c>
      <c r="BP5">
        <v>0.39</v>
      </c>
      <c r="BQ5">
        <v>0.39</v>
      </c>
      <c r="BR5">
        <v>0.39</v>
      </c>
      <c r="BS5">
        <v>0.78</v>
      </c>
      <c r="BT5">
        <v>0.48</v>
      </c>
      <c r="BU5">
        <v>2.91</v>
      </c>
      <c r="BV5">
        <v>0.68</v>
      </c>
      <c r="BW5">
        <v>0.57999999999999996</v>
      </c>
      <c r="BX5">
        <v>0.39</v>
      </c>
      <c r="BY5">
        <v>24.97</v>
      </c>
      <c r="BZ5">
        <v>349.06</v>
      </c>
      <c r="CA5">
        <v>76.11</v>
      </c>
      <c r="CB5">
        <v>96.96</v>
      </c>
      <c r="CC5">
        <v>100.33</v>
      </c>
      <c r="CD5">
        <v>4</v>
      </c>
      <c r="CE5">
        <v>0</v>
      </c>
      <c r="CF5">
        <v>0</v>
      </c>
    </row>
    <row r="6" spans="1:84">
      <c r="A6" t="s">
        <v>242</v>
      </c>
      <c r="B6" t="s">
        <v>264</v>
      </c>
      <c r="C6" t="s">
        <v>236</v>
      </c>
      <c r="G6" t="s">
        <v>48</v>
      </c>
      <c r="H6" s="115">
        <v>1436.34</v>
      </c>
      <c r="I6" s="88">
        <v>433.09999999999997</v>
      </c>
      <c r="J6" s="88">
        <v>202.80999999999997</v>
      </c>
      <c r="K6" s="88">
        <v>0.97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10.76</v>
      </c>
      <c r="X6">
        <v>0</v>
      </c>
      <c r="Y6">
        <v>96.96</v>
      </c>
      <c r="Z6">
        <v>88.23</v>
      </c>
      <c r="AA6">
        <v>17.45</v>
      </c>
      <c r="AB6">
        <v>5.91</v>
      </c>
      <c r="AC6">
        <v>26.69</v>
      </c>
      <c r="AD6">
        <v>0.97</v>
      </c>
      <c r="AE6">
        <v>43.63</v>
      </c>
      <c r="AF6">
        <v>29.09</v>
      </c>
      <c r="AG6">
        <v>93.08</v>
      </c>
      <c r="AH6">
        <v>123.62</v>
      </c>
      <c r="AI6">
        <v>142.53</v>
      </c>
      <c r="AJ6">
        <v>31.03</v>
      </c>
      <c r="AK6">
        <v>41.21</v>
      </c>
      <c r="AL6">
        <v>50.9</v>
      </c>
      <c r="AM6">
        <v>0</v>
      </c>
      <c r="AN6">
        <v>24.97</v>
      </c>
      <c r="AO6">
        <v>81.45</v>
      </c>
      <c r="AP6">
        <v>0</v>
      </c>
      <c r="AQ6">
        <v>0</v>
      </c>
      <c r="AR6">
        <v>19.39</v>
      </c>
      <c r="AS6">
        <v>48.48</v>
      </c>
      <c r="AT6">
        <v>14.54</v>
      </c>
      <c r="AU6">
        <v>14.54</v>
      </c>
      <c r="AV6">
        <v>22.27</v>
      </c>
      <c r="AW6">
        <v>49.67</v>
      </c>
      <c r="AX6">
        <v>88.23</v>
      </c>
      <c r="AY6">
        <v>191.6</v>
      </c>
      <c r="AZ6">
        <v>14.54</v>
      </c>
      <c r="BA6">
        <v>0</v>
      </c>
      <c r="BB6">
        <v>0</v>
      </c>
      <c r="BC6">
        <v>24.97</v>
      </c>
      <c r="BD6">
        <v>0.56000000000000005</v>
      </c>
      <c r="BE6">
        <v>0.28999999999999998</v>
      </c>
      <c r="BF6">
        <v>0.37</v>
      </c>
      <c r="BG6">
        <v>0.67</v>
      </c>
      <c r="BH6">
        <v>0.67</v>
      </c>
      <c r="BI6">
        <v>0.74</v>
      </c>
      <c r="BJ6">
        <v>0.63</v>
      </c>
      <c r="BK6">
        <v>0.45</v>
      </c>
      <c r="BL6">
        <v>0.45</v>
      </c>
      <c r="BM6">
        <v>1.36</v>
      </c>
      <c r="BN6">
        <v>0.39</v>
      </c>
      <c r="BO6">
        <v>0.97</v>
      </c>
      <c r="BP6">
        <v>0.39</v>
      </c>
      <c r="BQ6">
        <v>0.39</v>
      </c>
      <c r="BR6">
        <v>0.39</v>
      </c>
      <c r="BS6">
        <v>0.78</v>
      </c>
      <c r="BT6">
        <v>0.48</v>
      </c>
      <c r="BU6">
        <v>2.91</v>
      </c>
      <c r="BV6">
        <v>0.68</v>
      </c>
      <c r="BW6">
        <v>0.57999999999999996</v>
      </c>
      <c r="BX6">
        <v>0.39</v>
      </c>
      <c r="BY6">
        <v>24.97</v>
      </c>
      <c r="BZ6">
        <v>363.6</v>
      </c>
      <c r="CA6">
        <v>76.11</v>
      </c>
      <c r="CB6">
        <v>96.96</v>
      </c>
      <c r="CC6">
        <v>100.33</v>
      </c>
      <c r="CD6">
        <v>4</v>
      </c>
      <c r="CE6">
        <v>0</v>
      </c>
      <c r="CF6">
        <v>0</v>
      </c>
    </row>
    <row r="7" spans="1:84">
      <c r="A7" t="s">
        <v>243</v>
      </c>
      <c r="B7" t="s">
        <v>298</v>
      </c>
      <c r="C7" t="s">
        <v>265</v>
      </c>
      <c r="G7" t="s">
        <v>49</v>
      </c>
      <c r="H7" s="115">
        <v>1281.2099999999998</v>
      </c>
      <c r="I7" s="88">
        <v>404.01000000000005</v>
      </c>
      <c r="J7" s="88">
        <v>202.80999999999997</v>
      </c>
      <c r="K7" s="88">
        <v>0.97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10.76</v>
      </c>
      <c r="X7">
        <v>0</v>
      </c>
      <c r="Y7">
        <v>96.96</v>
      </c>
      <c r="Z7">
        <v>88.23</v>
      </c>
      <c r="AA7">
        <v>17.45</v>
      </c>
      <c r="AB7">
        <v>5.91</v>
      </c>
      <c r="AC7">
        <v>26.69</v>
      </c>
      <c r="AD7">
        <v>0.97</v>
      </c>
      <c r="AE7">
        <v>43.63</v>
      </c>
      <c r="AF7">
        <v>29.09</v>
      </c>
      <c r="AG7">
        <v>93.08</v>
      </c>
      <c r="AH7">
        <v>123.62</v>
      </c>
      <c r="AI7">
        <v>142.53</v>
      </c>
      <c r="AJ7">
        <v>31.03</v>
      </c>
      <c r="AK7">
        <v>41.21</v>
      </c>
      <c r="AL7">
        <v>50.9</v>
      </c>
      <c r="AM7">
        <v>0</v>
      </c>
      <c r="AN7">
        <v>24.97</v>
      </c>
      <c r="AO7">
        <v>81.45</v>
      </c>
      <c r="AP7">
        <v>0</v>
      </c>
      <c r="AQ7">
        <v>0</v>
      </c>
      <c r="AR7">
        <v>0</v>
      </c>
      <c r="AS7">
        <v>67.87</v>
      </c>
      <c r="AT7">
        <v>14.54</v>
      </c>
      <c r="AU7">
        <v>14.54</v>
      </c>
      <c r="AV7">
        <v>22.27</v>
      </c>
      <c r="AW7">
        <v>49.67</v>
      </c>
      <c r="AX7">
        <v>88.23</v>
      </c>
      <c r="AY7">
        <v>191.6</v>
      </c>
      <c r="AZ7">
        <v>0</v>
      </c>
      <c r="BA7">
        <v>0</v>
      </c>
      <c r="BB7">
        <v>0</v>
      </c>
      <c r="BC7">
        <v>24.97</v>
      </c>
      <c r="BD7">
        <v>0.56000000000000005</v>
      </c>
      <c r="BE7">
        <v>0.28999999999999998</v>
      </c>
      <c r="BF7">
        <v>0.37</v>
      </c>
      <c r="BG7">
        <v>0.78</v>
      </c>
      <c r="BH7">
        <v>0.67</v>
      </c>
      <c r="BI7">
        <v>0.74</v>
      </c>
      <c r="BJ7">
        <v>0.63</v>
      </c>
      <c r="BK7">
        <v>0.45</v>
      </c>
      <c r="BL7">
        <v>0.34</v>
      </c>
      <c r="BM7">
        <v>1.36</v>
      </c>
      <c r="BN7">
        <v>0.39</v>
      </c>
      <c r="BO7">
        <v>0.97</v>
      </c>
      <c r="BP7">
        <v>0.39</v>
      </c>
      <c r="BQ7">
        <v>0.39</v>
      </c>
      <c r="BR7">
        <v>0.39</v>
      </c>
      <c r="BS7">
        <v>0.78</v>
      </c>
      <c r="BT7">
        <v>0.48</v>
      </c>
      <c r="BU7">
        <v>2.91</v>
      </c>
      <c r="BV7">
        <v>0.68</v>
      </c>
      <c r="BW7">
        <v>0.57999999999999996</v>
      </c>
      <c r="BX7">
        <v>0.39</v>
      </c>
      <c r="BY7">
        <v>24.97</v>
      </c>
      <c r="BZ7">
        <v>242.4</v>
      </c>
      <c r="CA7">
        <v>76.11</v>
      </c>
      <c r="CB7">
        <v>48.48</v>
      </c>
      <c r="CC7">
        <v>100.33</v>
      </c>
      <c r="CD7">
        <v>4</v>
      </c>
      <c r="CE7">
        <v>0</v>
      </c>
      <c r="CF7">
        <v>0</v>
      </c>
    </row>
    <row r="8" spans="1:84">
      <c r="A8" t="s">
        <v>244</v>
      </c>
      <c r="B8" t="s">
        <v>340</v>
      </c>
      <c r="C8" t="s">
        <v>237</v>
      </c>
      <c r="G8" t="s">
        <v>50</v>
      </c>
      <c r="H8" s="115">
        <v>1281.2099999999998</v>
      </c>
      <c r="I8" s="88">
        <v>404.01000000000005</v>
      </c>
      <c r="J8" s="88">
        <v>202.80999999999997</v>
      </c>
      <c r="K8" s="88">
        <v>0.97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10.76</v>
      </c>
      <c r="X8">
        <v>0</v>
      </c>
      <c r="Y8">
        <v>96.96</v>
      </c>
      <c r="Z8">
        <v>88.23</v>
      </c>
      <c r="AA8">
        <v>17.45</v>
      </c>
      <c r="AB8">
        <v>5.91</v>
      </c>
      <c r="AC8">
        <v>26.69</v>
      </c>
      <c r="AD8">
        <v>0.97</v>
      </c>
      <c r="AE8">
        <v>43.63</v>
      </c>
      <c r="AF8">
        <v>29.09</v>
      </c>
      <c r="AG8">
        <v>93.08</v>
      </c>
      <c r="AH8">
        <v>123.62</v>
      </c>
      <c r="AI8">
        <v>142.53</v>
      </c>
      <c r="AJ8">
        <v>31.03</v>
      </c>
      <c r="AK8">
        <v>41.21</v>
      </c>
      <c r="AL8">
        <v>50.9</v>
      </c>
      <c r="AM8">
        <v>0</v>
      </c>
      <c r="AN8">
        <v>24.97</v>
      </c>
      <c r="AO8">
        <v>81.45</v>
      </c>
      <c r="AP8">
        <v>0</v>
      </c>
      <c r="AQ8">
        <v>0</v>
      </c>
      <c r="AR8">
        <v>0</v>
      </c>
      <c r="AS8">
        <v>67.87</v>
      </c>
      <c r="AT8">
        <v>14.54</v>
      </c>
      <c r="AU8">
        <v>14.54</v>
      </c>
      <c r="AV8">
        <v>22.27</v>
      </c>
      <c r="AW8">
        <v>49.67</v>
      </c>
      <c r="AX8">
        <v>88.23</v>
      </c>
      <c r="AY8">
        <v>191.6</v>
      </c>
      <c r="AZ8">
        <v>0</v>
      </c>
      <c r="BA8">
        <v>0</v>
      </c>
      <c r="BB8">
        <v>0</v>
      </c>
      <c r="BC8">
        <v>24.97</v>
      </c>
      <c r="BD8">
        <v>0.56000000000000005</v>
      </c>
      <c r="BE8">
        <v>0.28999999999999998</v>
      </c>
      <c r="BF8">
        <v>0.37</v>
      </c>
      <c r="BG8">
        <v>0.78</v>
      </c>
      <c r="BH8">
        <v>0.67</v>
      </c>
      <c r="BI8">
        <v>0.74</v>
      </c>
      <c r="BJ8">
        <v>0.63</v>
      </c>
      <c r="BK8">
        <v>0.45</v>
      </c>
      <c r="BL8">
        <v>0.34</v>
      </c>
      <c r="BM8">
        <v>1.36</v>
      </c>
      <c r="BN8">
        <v>0.39</v>
      </c>
      <c r="BO8">
        <v>0.97</v>
      </c>
      <c r="BP8">
        <v>0.39</v>
      </c>
      <c r="BQ8">
        <v>0.39</v>
      </c>
      <c r="BR8">
        <v>0.39</v>
      </c>
      <c r="BS8">
        <v>0.78</v>
      </c>
      <c r="BT8">
        <v>0.48</v>
      </c>
      <c r="BU8">
        <v>2.91</v>
      </c>
      <c r="BV8">
        <v>0.68</v>
      </c>
      <c r="BW8">
        <v>0.57999999999999996</v>
      </c>
      <c r="BX8">
        <v>0.39</v>
      </c>
      <c r="BY8">
        <v>24.97</v>
      </c>
      <c r="BZ8">
        <v>242.4</v>
      </c>
      <c r="CA8">
        <v>76.11</v>
      </c>
      <c r="CB8">
        <v>48.48</v>
      </c>
      <c r="CC8">
        <v>100.33</v>
      </c>
      <c r="CD8">
        <v>4</v>
      </c>
      <c r="CE8">
        <v>0</v>
      </c>
      <c r="CF8">
        <v>0</v>
      </c>
    </row>
    <row r="9" spans="1:84">
      <c r="A9" t="s">
        <v>245</v>
      </c>
      <c r="B9" t="s">
        <v>360</v>
      </c>
      <c r="C9" t="s">
        <v>238</v>
      </c>
      <c r="G9" t="s">
        <v>51</v>
      </c>
      <c r="H9" s="115">
        <v>1281.2099999999998</v>
      </c>
      <c r="I9" s="88">
        <v>404.01000000000005</v>
      </c>
      <c r="J9" s="88">
        <v>202.80999999999997</v>
      </c>
      <c r="K9" s="88">
        <v>0.97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10.76</v>
      </c>
      <c r="X9">
        <v>0</v>
      </c>
      <c r="Y9">
        <v>96.96</v>
      </c>
      <c r="Z9">
        <v>88.23</v>
      </c>
      <c r="AA9">
        <v>17.45</v>
      </c>
      <c r="AB9">
        <v>5.91</v>
      </c>
      <c r="AC9">
        <v>26.69</v>
      </c>
      <c r="AD9">
        <v>0.97</v>
      </c>
      <c r="AE9">
        <v>43.63</v>
      </c>
      <c r="AF9">
        <v>29.09</v>
      </c>
      <c r="AG9">
        <v>93.08</v>
      </c>
      <c r="AH9">
        <v>123.62</v>
      </c>
      <c r="AI9">
        <v>142.53</v>
      </c>
      <c r="AJ9">
        <v>31.03</v>
      </c>
      <c r="AK9">
        <v>41.21</v>
      </c>
      <c r="AL9">
        <v>50.9</v>
      </c>
      <c r="AM9">
        <v>0</v>
      </c>
      <c r="AN9">
        <v>24.97</v>
      </c>
      <c r="AO9">
        <v>81.45</v>
      </c>
      <c r="AP9">
        <v>0</v>
      </c>
      <c r="AQ9">
        <v>0</v>
      </c>
      <c r="AR9">
        <v>0</v>
      </c>
      <c r="AS9">
        <v>67.87</v>
      </c>
      <c r="AT9">
        <v>14.54</v>
      </c>
      <c r="AU9">
        <v>14.54</v>
      </c>
      <c r="AV9">
        <v>22.27</v>
      </c>
      <c r="AW9">
        <v>49.67</v>
      </c>
      <c r="AX9">
        <v>88.23</v>
      </c>
      <c r="AY9">
        <v>191.6</v>
      </c>
      <c r="AZ9">
        <v>0</v>
      </c>
      <c r="BA9">
        <v>0</v>
      </c>
      <c r="BB9">
        <v>0</v>
      </c>
      <c r="BC9">
        <v>24.97</v>
      </c>
      <c r="BD9">
        <v>0.56000000000000005</v>
      </c>
      <c r="BE9">
        <v>0.28999999999999998</v>
      </c>
      <c r="BF9">
        <v>0.37</v>
      </c>
      <c r="BG9">
        <v>0.78</v>
      </c>
      <c r="BH9">
        <v>0.67</v>
      </c>
      <c r="BI9">
        <v>0.74</v>
      </c>
      <c r="BJ9">
        <v>0.63</v>
      </c>
      <c r="BK9">
        <v>0.45</v>
      </c>
      <c r="BL9">
        <v>0.34</v>
      </c>
      <c r="BM9">
        <v>1.36</v>
      </c>
      <c r="BN9">
        <v>0.39</v>
      </c>
      <c r="BO9">
        <v>0.97</v>
      </c>
      <c r="BP9">
        <v>0.39</v>
      </c>
      <c r="BQ9">
        <v>0.39</v>
      </c>
      <c r="BR9">
        <v>0.39</v>
      </c>
      <c r="BS9">
        <v>0.78</v>
      </c>
      <c r="BT9">
        <v>0.48</v>
      </c>
      <c r="BU9">
        <v>2.91</v>
      </c>
      <c r="BV9">
        <v>0.68</v>
      </c>
      <c r="BW9">
        <v>0.57999999999999996</v>
      </c>
      <c r="BX9">
        <v>0.39</v>
      </c>
      <c r="BY9">
        <v>24.97</v>
      </c>
      <c r="BZ9">
        <v>242.4</v>
      </c>
      <c r="CA9">
        <v>76.11</v>
      </c>
      <c r="CB9">
        <v>48.48</v>
      </c>
      <c r="CC9">
        <v>100.33</v>
      </c>
      <c r="CD9">
        <v>4</v>
      </c>
      <c r="CE9">
        <v>0</v>
      </c>
      <c r="CF9">
        <v>0</v>
      </c>
    </row>
    <row r="10" spans="1:84">
      <c r="A10" t="s">
        <v>266</v>
      </c>
      <c r="C10" t="s">
        <v>239</v>
      </c>
      <c r="G10" t="s">
        <v>52</v>
      </c>
      <c r="H10" s="115">
        <v>1281.2099999999998</v>
      </c>
      <c r="I10" s="88">
        <v>404.01000000000005</v>
      </c>
      <c r="J10" s="88">
        <v>202.80999999999997</v>
      </c>
      <c r="K10" s="88">
        <v>0.97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10.76</v>
      </c>
      <c r="X10">
        <v>0</v>
      </c>
      <c r="Y10">
        <v>96.96</v>
      </c>
      <c r="Z10">
        <v>88.23</v>
      </c>
      <c r="AA10">
        <v>17.45</v>
      </c>
      <c r="AB10">
        <v>5.91</v>
      </c>
      <c r="AC10">
        <v>26.69</v>
      </c>
      <c r="AD10">
        <v>0.97</v>
      </c>
      <c r="AE10">
        <v>43.63</v>
      </c>
      <c r="AF10">
        <v>29.09</v>
      </c>
      <c r="AG10">
        <v>93.08</v>
      </c>
      <c r="AH10">
        <v>123.62</v>
      </c>
      <c r="AI10">
        <v>142.53</v>
      </c>
      <c r="AJ10">
        <v>31.03</v>
      </c>
      <c r="AK10">
        <v>41.21</v>
      </c>
      <c r="AL10">
        <v>50.9</v>
      </c>
      <c r="AM10">
        <v>0</v>
      </c>
      <c r="AN10">
        <v>24.97</v>
      </c>
      <c r="AO10">
        <v>81.45</v>
      </c>
      <c r="AP10">
        <v>0</v>
      </c>
      <c r="AQ10">
        <v>0</v>
      </c>
      <c r="AR10">
        <v>0</v>
      </c>
      <c r="AS10">
        <v>67.87</v>
      </c>
      <c r="AT10">
        <v>14.54</v>
      </c>
      <c r="AU10">
        <v>14.54</v>
      </c>
      <c r="AV10">
        <v>22.27</v>
      </c>
      <c r="AW10">
        <v>49.67</v>
      </c>
      <c r="AX10">
        <v>88.23</v>
      </c>
      <c r="AY10">
        <v>191.6</v>
      </c>
      <c r="AZ10">
        <v>0</v>
      </c>
      <c r="BA10">
        <v>0</v>
      </c>
      <c r="BB10">
        <v>0</v>
      </c>
      <c r="BC10">
        <v>24.97</v>
      </c>
      <c r="BD10">
        <v>0.56000000000000005</v>
      </c>
      <c r="BE10">
        <v>0.28999999999999998</v>
      </c>
      <c r="BF10">
        <v>0.37</v>
      </c>
      <c r="BG10">
        <v>0.78</v>
      </c>
      <c r="BH10">
        <v>0.67</v>
      </c>
      <c r="BI10">
        <v>0.74</v>
      </c>
      <c r="BJ10">
        <v>0.63</v>
      </c>
      <c r="BK10">
        <v>0.45</v>
      </c>
      <c r="BL10">
        <v>0.34</v>
      </c>
      <c r="BM10">
        <v>1.36</v>
      </c>
      <c r="BN10">
        <v>0.39</v>
      </c>
      <c r="BO10">
        <v>0.97</v>
      </c>
      <c r="BP10">
        <v>0.39</v>
      </c>
      <c r="BQ10">
        <v>0.39</v>
      </c>
      <c r="BR10">
        <v>0.39</v>
      </c>
      <c r="BS10">
        <v>0.78</v>
      </c>
      <c r="BT10">
        <v>0.48</v>
      </c>
      <c r="BU10">
        <v>2.91</v>
      </c>
      <c r="BV10">
        <v>0.68</v>
      </c>
      <c r="BW10">
        <v>0.57999999999999996</v>
      </c>
      <c r="BX10">
        <v>0.39</v>
      </c>
      <c r="BY10">
        <v>24.97</v>
      </c>
      <c r="BZ10">
        <v>242.4</v>
      </c>
      <c r="CA10">
        <v>76.11</v>
      </c>
      <c r="CB10">
        <v>48.48</v>
      </c>
      <c r="CC10">
        <v>100.33</v>
      </c>
      <c r="CD10">
        <v>4</v>
      </c>
      <c r="CE10">
        <v>0</v>
      </c>
      <c r="CF10">
        <v>0</v>
      </c>
    </row>
    <row r="11" spans="1:84">
      <c r="A11" t="s">
        <v>246</v>
      </c>
      <c r="C11" t="s">
        <v>341</v>
      </c>
      <c r="G11" t="s">
        <v>53</v>
      </c>
      <c r="H11" s="115">
        <v>1193.9499999999998</v>
      </c>
      <c r="I11" s="88">
        <v>297.35999999999996</v>
      </c>
      <c r="J11" s="88">
        <v>202.71999999999997</v>
      </c>
      <c r="K11" s="88">
        <v>0.97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10.67</v>
      </c>
      <c r="X11">
        <v>0</v>
      </c>
      <c r="Y11">
        <v>96.96</v>
      </c>
      <c r="Z11">
        <v>88.23</v>
      </c>
      <c r="AA11">
        <v>17.45</v>
      </c>
      <c r="AB11">
        <v>5.91</v>
      </c>
      <c r="AC11">
        <v>26.69</v>
      </c>
      <c r="AD11">
        <v>0.97</v>
      </c>
      <c r="AE11">
        <v>43.63</v>
      </c>
      <c r="AF11">
        <v>29.09</v>
      </c>
      <c r="AG11">
        <v>93.08</v>
      </c>
      <c r="AH11">
        <v>123.62</v>
      </c>
      <c r="AI11">
        <v>142.53</v>
      </c>
      <c r="AJ11">
        <v>31.03</v>
      </c>
      <c r="AK11">
        <v>41.21</v>
      </c>
      <c r="AL11">
        <v>50.9</v>
      </c>
      <c r="AM11">
        <v>0</v>
      </c>
      <c r="AN11">
        <v>24.97</v>
      </c>
      <c r="AO11">
        <v>81.45</v>
      </c>
      <c r="AP11">
        <v>0</v>
      </c>
      <c r="AQ11">
        <v>0</v>
      </c>
      <c r="AR11">
        <v>58.18</v>
      </c>
      <c r="AS11">
        <v>9.6999999999999993</v>
      </c>
      <c r="AT11">
        <v>14.54</v>
      </c>
      <c r="AU11">
        <v>14.54</v>
      </c>
      <c r="AV11">
        <v>22.27</v>
      </c>
      <c r="AW11">
        <v>49.67</v>
      </c>
      <c r="AX11">
        <v>88.23</v>
      </c>
      <c r="AY11">
        <v>191.6</v>
      </c>
      <c r="AZ11">
        <v>0</v>
      </c>
      <c r="BA11">
        <v>0</v>
      </c>
      <c r="BB11">
        <v>0</v>
      </c>
      <c r="BC11">
        <v>24.97</v>
      </c>
      <c r="BD11">
        <v>0.56000000000000005</v>
      </c>
      <c r="BE11">
        <v>0.28999999999999998</v>
      </c>
      <c r="BF11">
        <v>0.37</v>
      </c>
      <c r="BG11">
        <v>0.67</v>
      </c>
      <c r="BH11">
        <v>0.67</v>
      </c>
      <c r="BI11">
        <v>0.74</v>
      </c>
      <c r="BJ11">
        <v>0.63</v>
      </c>
      <c r="BK11">
        <v>0.45</v>
      </c>
      <c r="BL11">
        <v>0.45</v>
      </c>
      <c r="BM11">
        <v>1.36</v>
      </c>
      <c r="BN11">
        <v>0.39</v>
      </c>
      <c r="BO11">
        <v>0.97</v>
      </c>
      <c r="BP11">
        <v>0.39</v>
      </c>
      <c r="BQ11">
        <v>0.39</v>
      </c>
      <c r="BR11">
        <v>0.39</v>
      </c>
      <c r="BS11">
        <v>0.78</v>
      </c>
      <c r="BT11">
        <v>0.48</v>
      </c>
      <c r="BU11">
        <v>2.91</v>
      </c>
      <c r="BV11">
        <v>0.68</v>
      </c>
      <c r="BW11">
        <v>0.57999999999999996</v>
      </c>
      <c r="BX11">
        <v>0.39</v>
      </c>
      <c r="BY11">
        <v>24.97</v>
      </c>
      <c r="BZ11">
        <v>96.96</v>
      </c>
      <c r="CA11">
        <v>76.11</v>
      </c>
      <c r="CB11">
        <v>0</v>
      </c>
      <c r="CC11">
        <v>100.33</v>
      </c>
      <c r="CD11">
        <v>4</v>
      </c>
      <c r="CE11">
        <v>0</v>
      </c>
      <c r="CF11">
        <v>0</v>
      </c>
    </row>
    <row r="12" spans="1:84">
      <c r="A12" t="s">
        <v>247</v>
      </c>
      <c r="C12" t="s">
        <v>361</v>
      </c>
      <c r="G12" t="s">
        <v>54</v>
      </c>
      <c r="H12" s="115">
        <v>1203.6399999999999</v>
      </c>
      <c r="I12" s="88">
        <v>287.65999999999997</v>
      </c>
      <c r="J12" s="88">
        <v>202.71999999999997</v>
      </c>
      <c r="K12" s="88">
        <v>0.97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10.67</v>
      </c>
      <c r="X12">
        <v>0</v>
      </c>
      <c r="Y12">
        <v>96.96</v>
      </c>
      <c r="Z12">
        <v>88.23</v>
      </c>
      <c r="AA12">
        <v>17.45</v>
      </c>
      <c r="AB12">
        <v>5.91</v>
      </c>
      <c r="AC12">
        <v>26.69</v>
      </c>
      <c r="AD12">
        <v>0.97</v>
      </c>
      <c r="AE12">
        <v>43.63</v>
      </c>
      <c r="AF12">
        <v>29.09</v>
      </c>
      <c r="AG12">
        <v>93.08</v>
      </c>
      <c r="AH12">
        <v>123.62</v>
      </c>
      <c r="AI12">
        <v>142.53</v>
      </c>
      <c r="AJ12">
        <v>31.03</v>
      </c>
      <c r="AK12">
        <v>41.21</v>
      </c>
      <c r="AL12">
        <v>50.9</v>
      </c>
      <c r="AM12">
        <v>0</v>
      </c>
      <c r="AN12">
        <v>24.97</v>
      </c>
      <c r="AO12">
        <v>81.45</v>
      </c>
      <c r="AP12">
        <v>0</v>
      </c>
      <c r="AQ12">
        <v>0</v>
      </c>
      <c r="AR12">
        <v>67.87</v>
      </c>
      <c r="AS12">
        <v>0</v>
      </c>
      <c r="AT12">
        <v>14.54</v>
      </c>
      <c r="AU12">
        <v>14.54</v>
      </c>
      <c r="AV12">
        <v>22.27</v>
      </c>
      <c r="AW12">
        <v>49.67</v>
      </c>
      <c r="AX12">
        <v>88.23</v>
      </c>
      <c r="AY12">
        <v>191.6</v>
      </c>
      <c r="AZ12">
        <v>0</v>
      </c>
      <c r="BA12">
        <v>0</v>
      </c>
      <c r="BB12">
        <v>0</v>
      </c>
      <c r="BC12">
        <v>24.97</v>
      </c>
      <c r="BD12">
        <v>0.56000000000000005</v>
      </c>
      <c r="BE12">
        <v>0.28999999999999998</v>
      </c>
      <c r="BF12">
        <v>0.37</v>
      </c>
      <c r="BG12">
        <v>0.67</v>
      </c>
      <c r="BH12">
        <v>0.67</v>
      </c>
      <c r="BI12">
        <v>0.74</v>
      </c>
      <c r="BJ12">
        <v>0.63</v>
      </c>
      <c r="BK12">
        <v>0.45</v>
      </c>
      <c r="BL12">
        <v>0.45</v>
      </c>
      <c r="BM12">
        <v>1.36</v>
      </c>
      <c r="BN12">
        <v>0.39</v>
      </c>
      <c r="BO12">
        <v>0.97</v>
      </c>
      <c r="BP12">
        <v>0.39</v>
      </c>
      <c r="BQ12">
        <v>0.39</v>
      </c>
      <c r="BR12">
        <v>0.39</v>
      </c>
      <c r="BS12">
        <v>0.78</v>
      </c>
      <c r="BT12">
        <v>0.48</v>
      </c>
      <c r="BU12">
        <v>2.91</v>
      </c>
      <c r="BV12">
        <v>0.68</v>
      </c>
      <c r="BW12">
        <v>0.57999999999999996</v>
      </c>
      <c r="BX12">
        <v>0.39</v>
      </c>
      <c r="BY12">
        <v>24.97</v>
      </c>
      <c r="BZ12">
        <v>96.96</v>
      </c>
      <c r="CA12">
        <v>76.11</v>
      </c>
      <c r="CB12">
        <v>0</v>
      </c>
      <c r="CC12">
        <v>100.33</v>
      </c>
      <c r="CD12">
        <v>4</v>
      </c>
      <c r="CE12">
        <v>0</v>
      </c>
      <c r="CF12">
        <v>0</v>
      </c>
    </row>
    <row r="13" spans="1:84">
      <c r="A13" t="s">
        <v>248</v>
      </c>
      <c r="G13" t="s">
        <v>55</v>
      </c>
      <c r="H13" s="115">
        <v>1193.9399999999998</v>
      </c>
      <c r="I13" s="88">
        <v>287.65999999999997</v>
      </c>
      <c r="J13" s="88">
        <v>202.71999999999997</v>
      </c>
      <c r="K13" s="88">
        <v>0.97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10.67</v>
      </c>
      <c r="X13">
        <v>0</v>
      </c>
      <c r="Y13">
        <v>96.96</v>
      </c>
      <c r="Z13">
        <v>88.23</v>
      </c>
      <c r="AA13">
        <v>17.45</v>
      </c>
      <c r="AB13">
        <v>5.91</v>
      </c>
      <c r="AC13">
        <v>26.69</v>
      </c>
      <c r="AD13">
        <v>0.97</v>
      </c>
      <c r="AE13">
        <v>43.63</v>
      </c>
      <c r="AF13">
        <v>29.09</v>
      </c>
      <c r="AG13">
        <v>93.08</v>
      </c>
      <c r="AH13">
        <v>123.62</v>
      </c>
      <c r="AI13">
        <v>142.53</v>
      </c>
      <c r="AJ13">
        <v>31.03</v>
      </c>
      <c r="AK13">
        <v>41.21</v>
      </c>
      <c r="AL13">
        <v>50.9</v>
      </c>
      <c r="AM13">
        <v>0</v>
      </c>
      <c r="AN13">
        <v>24.97</v>
      </c>
      <c r="AO13">
        <v>81.45</v>
      </c>
      <c r="AP13">
        <v>0</v>
      </c>
      <c r="AQ13">
        <v>0</v>
      </c>
      <c r="AR13">
        <v>67.87</v>
      </c>
      <c r="AS13">
        <v>0</v>
      </c>
      <c r="AT13">
        <v>14.54</v>
      </c>
      <c r="AU13">
        <v>14.54</v>
      </c>
      <c r="AV13">
        <v>22.27</v>
      </c>
      <c r="AW13">
        <v>49.67</v>
      </c>
      <c r="AX13">
        <v>88.23</v>
      </c>
      <c r="AY13">
        <v>191.6</v>
      </c>
      <c r="AZ13">
        <v>0</v>
      </c>
      <c r="BA13">
        <v>0</v>
      </c>
      <c r="BB13">
        <v>0</v>
      </c>
      <c r="BC13">
        <v>24.97</v>
      </c>
      <c r="BD13">
        <v>0.56000000000000005</v>
      </c>
      <c r="BE13">
        <v>0.28999999999999998</v>
      </c>
      <c r="BF13">
        <v>0.37</v>
      </c>
      <c r="BG13">
        <v>0.67</v>
      </c>
      <c r="BH13">
        <v>0.67</v>
      </c>
      <c r="BI13">
        <v>0.74</v>
      </c>
      <c r="BJ13">
        <v>0.63</v>
      </c>
      <c r="BK13">
        <v>0.45</v>
      </c>
      <c r="BL13">
        <v>0.45</v>
      </c>
      <c r="BM13">
        <v>1.36</v>
      </c>
      <c r="BN13">
        <v>0.39</v>
      </c>
      <c r="BO13">
        <v>0.97</v>
      </c>
      <c r="BP13">
        <v>0.39</v>
      </c>
      <c r="BQ13">
        <v>0.39</v>
      </c>
      <c r="BR13">
        <v>0.39</v>
      </c>
      <c r="BS13">
        <v>0.78</v>
      </c>
      <c r="BT13">
        <v>0.48</v>
      </c>
      <c r="BU13">
        <v>2.91</v>
      </c>
      <c r="BV13">
        <v>0.68</v>
      </c>
      <c r="BW13">
        <v>0.57999999999999996</v>
      </c>
      <c r="BX13">
        <v>0.39</v>
      </c>
      <c r="BY13">
        <v>24.97</v>
      </c>
      <c r="BZ13">
        <v>87.26</v>
      </c>
      <c r="CA13">
        <v>76.11</v>
      </c>
      <c r="CB13">
        <v>0</v>
      </c>
      <c r="CC13">
        <v>100.33</v>
      </c>
      <c r="CD13">
        <v>4</v>
      </c>
      <c r="CE13">
        <v>0</v>
      </c>
      <c r="CF13">
        <v>0</v>
      </c>
    </row>
    <row r="14" spans="1:84">
      <c r="A14" t="s">
        <v>249</v>
      </c>
      <c r="G14" t="s">
        <v>56</v>
      </c>
      <c r="H14" s="115">
        <v>1155.1599999999999</v>
      </c>
      <c r="I14" s="88">
        <v>287.65999999999997</v>
      </c>
      <c r="J14" s="88">
        <v>202.71999999999997</v>
      </c>
      <c r="K14" s="88">
        <v>0.97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10.67</v>
      </c>
      <c r="X14">
        <v>0</v>
      </c>
      <c r="Y14">
        <v>96.96</v>
      </c>
      <c r="Z14">
        <v>88.23</v>
      </c>
      <c r="AA14">
        <v>17.45</v>
      </c>
      <c r="AB14">
        <v>5.91</v>
      </c>
      <c r="AC14">
        <v>26.69</v>
      </c>
      <c r="AD14">
        <v>0.97</v>
      </c>
      <c r="AE14">
        <v>43.63</v>
      </c>
      <c r="AF14">
        <v>29.09</v>
      </c>
      <c r="AG14">
        <v>93.08</v>
      </c>
      <c r="AH14">
        <v>123.62</v>
      </c>
      <c r="AI14">
        <v>142.53</v>
      </c>
      <c r="AJ14">
        <v>31.03</v>
      </c>
      <c r="AK14">
        <v>41.21</v>
      </c>
      <c r="AL14">
        <v>50.9</v>
      </c>
      <c r="AM14">
        <v>0</v>
      </c>
      <c r="AN14">
        <v>24.97</v>
      </c>
      <c r="AO14">
        <v>81.45</v>
      </c>
      <c r="AP14">
        <v>0</v>
      </c>
      <c r="AQ14">
        <v>0</v>
      </c>
      <c r="AR14">
        <v>67.87</v>
      </c>
      <c r="AS14">
        <v>0</v>
      </c>
      <c r="AT14">
        <v>14.54</v>
      </c>
      <c r="AU14">
        <v>14.54</v>
      </c>
      <c r="AV14">
        <v>22.27</v>
      </c>
      <c r="AW14">
        <v>49.67</v>
      </c>
      <c r="AX14">
        <v>88.23</v>
      </c>
      <c r="AY14">
        <v>191.6</v>
      </c>
      <c r="AZ14">
        <v>0</v>
      </c>
      <c r="BA14">
        <v>0</v>
      </c>
      <c r="BB14">
        <v>0</v>
      </c>
      <c r="BC14">
        <v>24.97</v>
      </c>
      <c r="BD14">
        <v>0.56000000000000005</v>
      </c>
      <c r="BE14">
        <v>0.28999999999999998</v>
      </c>
      <c r="BF14">
        <v>0.37</v>
      </c>
      <c r="BG14">
        <v>0.67</v>
      </c>
      <c r="BH14">
        <v>0.67</v>
      </c>
      <c r="BI14">
        <v>0.74</v>
      </c>
      <c r="BJ14">
        <v>0.63</v>
      </c>
      <c r="BK14">
        <v>0.45</v>
      </c>
      <c r="BL14">
        <v>0.45</v>
      </c>
      <c r="BM14">
        <v>1.36</v>
      </c>
      <c r="BN14">
        <v>0.39</v>
      </c>
      <c r="BO14">
        <v>0.97</v>
      </c>
      <c r="BP14">
        <v>0.39</v>
      </c>
      <c r="BQ14">
        <v>0.39</v>
      </c>
      <c r="BR14">
        <v>0.39</v>
      </c>
      <c r="BS14">
        <v>0.78</v>
      </c>
      <c r="BT14">
        <v>0.48</v>
      </c>
      <c r="BU14">
        <v>2.91</v>
      </c>
      <c r="BV14">
        <v>0.68</v>
      </c>
      <c r="BW14">
        <v>0.57999999999999996</v>
      </c>
      <c r="BX14">
        <v>0.39</v>
      </c>
      <c r="BY14">
        <v>24.97</v>
      </c>
      <c r="BZ14">
        <v>48.48</v>
      </c>
      <c r="CA14">
        <v>76.11</v>
      </c>
      <c r="CB14">
        <v>0</v>
      </c>
      <c r="CC14">
        <v>100.33</v>
      </c>
      <c r="CD14">
        <v>4</v>
      </c>
      <c r="CE14">
        <v>0</v>
      </c>
      <c r="CF14">
        <v>0</v>
      </c>
    </row>
    <row r="15" spans="1:84">
      <c r="A15" t="s">
        <v>250</v>
      </c>
      <c r="G15" t="s">
        <v>57</v>
      </c>
      <c r="H15" s="115">
        <v>1030.32</v>
      </c>
      <c r="I15" s="88">
        <v>270.31</v>
      </c>
      <c r="J15" s="88">
        <v>202.71999999999997</v>
      </c>
      <c r="K15" s="88">
        <v>0.97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10.67</v>
      </c>
      <c r="X15">
        <v>0</v>
      </c>
      <c r="Y15">
        <v>96.96</v>
      </c>
      <c r="Z15">
        <v>88.23</v>
      </c>
      <c r="AA15">
        <v>17.45</v>
      </c>
      <c r="AB15">
        <v>5.91</v>
      </c>
      <c r="AC15">
        <v>26.69</v>
      </c>
      <c r="AD15">
        <v>0.97</v>
      </c>
      <c r="AE15">
        <v>43.63</v>
      </c>
      <c r="AF15">
        <v>29.09</v>
      </c>
      <c r="AG15">
        <v>93.08</v>
      </c>
      <c r="AH15">
        <v>123.62</v>
      </c>
      <c r="AI15">
        <v>142.53</v>
      </c>
      <c r="AJ15">
        <v>31.03</v>
      </c>
      <c r="AK15">
        <v>41.21</v>
      </c>
      <c r="AL15">
        <v>50.9</v>
      </c>
      <c r="AM15">
        <v>0</v>
      </c>
      <c r="AN15">
        <v>0</v>
      </c>
      <c r="AO15">
        <v>81.45</v>
      </c>
      <c r="AP15">
        <v>0</v>
      </c>
      <c r="AQ15">
        <v>0</v>
      </c>
      <c r="AR15">
        <v>36.840000000000003</v>
      </c>
      <c r="AS15">
        <v>0</v>
      </c>
      <c r="AT15">
        <v>14.54</v>
      </c>
      <c r="AU15">
        <v>14.54</v>
      </c>
      <c r="AV15">
        <v>22.27</v>
      </c>
      <c r="AW15">
        <v>32.32</v>
      </c>
      <c r="AX15">
        <v>0</v>
      </c>
      <c r="AY15">
        <v>191.6</v>
      </c>
      <c r="AZ15">
        <v>0</v>
      </c>
      <c r="BA15">
        <v>0</v>
      </c>
      <c r="BB15">
        <v>0</v>
      </c>
      <c r="BC15">
        <v>0</v>
      </c>
      <c r="BD15">
        <v>0.56000000000000005</v>
      </c>
      <c r="BE15">
        <v>0.28999999999999998</v>
      </c>
      <c r="BF15">
        <v>0.37</v>
      </c>
      <c r="BG15">
        <v>0.78</v>
      </c>
      <c r="BH15">
        <v>0.67</v>
      </c>
      <c r="BI15">
        <v>0.74</v>
      </c>
      <c r="BJ15">
        <v>0.63</v>
      </c>
      <c r="BK15">
        <v>0.45</v>
      </c>
      <c r="BL15">
        <v>0.34</v>
      </c>
      <c r="BM15">
        <v>1.36</v>
      </c>
      <c r="BN15">
        <v>0.39</v>
      </c>
      <c r="BO15">
        <v>0.97</v>
      </c>
      <c r="BP15">
        <v>0.39</v>
      </c>
      <c r="BQ15">
        <v>0.39</v>
      </c>
      <c r="BR15">
        <v>0.39</v>
      </c>
      <c r="BS15">
        <v>0.78</v>
      </c>
      <c r="BT15">
        <v>0.48</v>
      </c>
      <c r="BU15">
        <v>2.91</v>
      </c>
      <c r="BV15">
        <v>0.68</v>
      </c>
      <c r="BW15">
        <v>0.57999999999999996</v>
      </c>
      <c r="BX15">
        <v>0.39</v>
      </c>
      <c r="BY15">
        <v>0</v>
      </c>
      <c r="BZ15">
        <v>193.92</v>
      </c>
      <c r="CA15">
        <v>0</v>
      </c>
      <c r="CB15">
        <v>0</v>
      </c>
      <c r="CC15">
        <v>100.33</v>
      </c>
      <c r="CD15">
        <v>4</v>
      </c>
      <c r="CE15">
        <v>0</v>
      </c>
      <c r="CF15">
        <v>0</v>
      </c>
    </row>
    <row r="16" spans="1:84">
      <c r="A16" t="s">
        <v>251</v>
      </c>
      <c r="G16" t="s">
        <v>58</v>
      </c>
      <c r="H16" s="115">
        <v>1030.32</v>
      </c>
      <c r="I16" s="88">
        <v>270.31</v>
      </c>
      <c r="J16" s="88">
        <v>202.71999999999997</v>
      </c>
      <c r="K16" s="88">
        <v>0.97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10.67</v>
      </c>
      <c r="X16">
        <v>0</v>
      </c>
      <c r="Y16">
        <v>96.96</v>
      </c>
      <c r="Z16">
        <v>88.23</v>
      </c>
      <c r="AA16">
        <v>17.45</v>
      </c>
      <c r="AB16">
        <v>5.91</v>
      </c>
      <c r="AC16">
        <v>26.69</v>
      </c>
      <c r="AD16">
        <v>0.97</v>
      </c>
      <c r="AE16">
        <v>43.63</v>
      </c>
      <c r="AF16">
        <v>29.09</v>
      </c>
      <c r="AG16">
        <v>93.08</v>
      </c>
      <c r="AH16">
        <v>123.62</v>
      </c>
      <c r="AI16">
        <v>142.53</v>
      </c>
      <c r="AJ16">
        <v>31.03</v>
      </c>
      <c r="AK16">
        <v>41.21</v>
      </c>
      <c r="AL16">
        <v>50.9</v>
      </c>
      <c r="AM16">
        <v>0</v>
      </c>
      <c r="AN16">
        <v>0</v>
      </c>
      <c r="AO16">
        <v>81.45</v>
      </c>
      <c r="AP16">
        <v>0</v>
      </c>
      <c r="AQ16">
        <v>0</v>
      </c>
      <c r="AR16">
        <v>36.840000000000003</v>
      </c>
      <c r="AS16">
        <v>0</v>
      </c>
      <c r="AT16">
        <v>14.54</v>
      </c>
      <c r="AU16">
        <v>14.54</v>
      </c>
      <c r="AV16">
        <v>22.27</v>
      </c>
      <c r="AW16">
        <v>32.32</v>
      </c>
      <c r="AX16">
        <v>0</v>
      </c>
      <c r="AY16">
        <v>191.6</v>
      </c>
      <c r="AZ16">
        <v>0</v>
      </c>
      <c r="BA16">
        <v>0</v>
      </c>
      <c r="BB16">
        <v>0</v>
      </c>
      <c r="BC16">
        <v>0</v>
      </c>
      <c r="BD16">
        <v>0.56000000000000005</v>
      </c>
      <c r="BE16">
        <v>0.28999999999999998</v>
      </c>
      <c r="BF16">
        <v>0.37</v>
      </c>
      <c r="BG16">
        <v>0.78</v>
      </c>
      <c r="BH16">
        <v>0.67</v>
      </c>
      <c r="BI16">
        <v>0.74</v>
      </c>
      <c r="BJ16">
        <v>0.63</v>
      </c>
      <c r="BK16">
        <v>0.45</v>
      </c>
      <c r="BL16">
        <v>0.34</v>
      </c>
      <c r="BM16">
        <v>1.36</v>
      </c>
      <c r="BN16">
        <v>0.39</v>
      </c>
      <c r="BO16">
        <v>0.97</v>
      </c>
      <c r="BP16">
        <v>0.39</v>
      </c>
      <c r="BQ16">
        <v>0.39</v>
      </c>
      <c r="BR16">
        <v>0.39</v>
      </c>
      <c r="BS16">
        <v>0.78</v>
      </c>
      <c r="BT16">
        <v>0.48</v>
      </c>
      <c r="BU16">
        <v>2.91</v>
      </c>
      <c r="BV16">
        <v>0.68</v>
      </c>
      <c r="BW16">
        <v>0.57999999999999996</v>
      </c>
      <c r="BX16">
        <v>0.39</v>
      </c>
      <c r="BY16">
        <v>0</v>
      </c>
      <c r="BZ16">
        <v>193.92</v>
      </c>
      <c r="CA16">
        <v>0</v>
      </c>
      <c r="CB16">
        <v>0</v>
      </c>
      <c r="CC16">
        <v>100.33</v>
      </c>
      <c r="CD16">
        <v>4</v>
      </c>
      <c r="CE16">
        <v>0</v>
      </c>
      <c r="CF16">
        <v>0</v>
      </c>
    </row>
    <row r="17" spans="1:84">
      <c r="A17" t="s">
        <v>252</v>
      </c>
      <c r="G17" t="s">
        <v>59</v>
      </c>
      <c r="H17" s="115">
        <v>1030.32</v>
      </c>
      <c r="I17" s="88">
        <v>270.31</v>
      </c>
      <c r="J17" s="88">
        <v>202.71999999999997</v>
      </c>
      <c r="K17" s="88">
        <v>0.97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10.67</v>
      </c>
      <c r="X17">
        <v>0</v>
      </c>
      <c r="Y17">
        <v>96.96</v>
      </c>
      <c r="Z17">
        <v>88.23</v>
      </c>
      <c r="AA17">
        <v>17.45</v>
      </c>
      <c r="AB17">
        <v>5.91</v>
      </c>
      <c r="AC17">
        <v>26.69</v>
      </c>
      <c r="AD17">
        <v>0.97</v>
      </c>
      <c r="AE17">
        <v>43.63</v>
      </c>
      <c r="AF17">
        <v>29.09</v>
      </c>
      <c r="AG17">
        <v>93.08</v>
      </c>
      <c r="AH17">
        <v>123.62</v>
      </c>
      <c r="AI17">
        <v>142.53</v>
      </c>
      <c r="AJ17">
        <v>31.03</v>
      </c>
      <c r="AK17">
        <v>41.21</v>
      </c>
      <c r="AL17">
        <v>50.9</v>
      </c>
      <c r="AM17">
        <v>0</v>
      </c>
      <c r="AN17">
        <v>0</v>
      </c>
      <c r="AO17">
        <v>81.45</v>
      </c>
      <c r="AP17">
        <v>0</v>
      </c>
      <c r="AQ17">
        <v>0</v>
      </c>
      <c r="AR17">
        <v>36.840000000000003</v>
      </c>
      <c r="AS17">
        <v>0</v>
      </c>
      <c r="AT17">
        <v>14.54</v>
      </c>
      <c r="AU17">
        <v>14.54</v>
      </c>
      <c r="AV17">
        <v>22.27</v>
      </c>
      <c r="AW17">
        <v>32.32</v>
      </c>
      <c r="AX17">
        <v>0</v>
      </c>
      <c r="AY17">
        <v>191.6</v>
      </c>
      <c r="AZ17">
        <v>0</v>
      </c>
      <c r="BA17">
        <v>0</v>
      </c>
      <c r="BB17">
        <v>0</v>
      </c>
      <c r="BC17">
        <v>0</v>
      </c>
      <c r="BD17">
        <v>0.56000000000000005</v>
      </c>
      <c r="BE17">
        <v>0.28999999999999998</v>
      </c>
      <c r="BF17">
        <v>0.37</v>
      </c>
      <c r="BG17">
        <v>0.78</v>
      </c>
      <c r="BH17">
        <v>0.67</v>
      </c>
      <c r="BI17">
        <v>0.74</v>
      </c>
      <c r="BJ17">
        <v>0.63</v>
      </c>
      <c r="BK17">
        <v>0.45</v>
      </c>
      <c r="BL17">
        <v>0.34</v>
      </c>
      <c r="BM17">
        <v>1.36</v>
      </c>
      <c r="BN17">
        <v>0.39</v>
      </c>
      <c r="BO17">
        <v>0.97</v>
      </c>
      <c r="BP17">
        <v>0.39</v>
      </c>
      <c r="BQ17">
        <v>0.39</v>
      </c>
      <c r="BR17">
        <v>0.39</v>
      </c>
      <c r="BS17">
        <v>0.78</v>
      </c>
      <c r="BT17">
        <v>0.48</v>
      </c>
      <c r="BU17">
        <v>2.91</v>
      </c>
      <c r="BV17">
        <v>0.68</v>
      </c>
      <c r="BW17">
        <v>0.57999999999999996</v>
      </c>
      <c r="BX17">
        <v>0.39</v>
      </c>
      <c r="BY17">
        <v>0</v>
      </c>
      <c r="BZ17">
        <v>193.92</v>
      </c>
      <c r="CA17">
        <v>0</v>
      </c>
      <c r="CB17">
        <v>0</v>
      </c>
      <c r="CC17">
        <v>100.33</v>
      </c>
      <c r="CD17">
        <v>4</v>
      </c>
      <c r="CE17">
        <v>0</v>
      </c>
      <c r="CF17">
        <v>0</v>
      </c>
    </row>
    <row r="18" spans="1:84">
      <c r="A18" t="s">
        <v>253</v>
      </c>
      <c r="G18" t="s">
        <v>60</v>
      </c>
      <c r="H18" s="115">
        <v>1030.32</v>
      </c>
      <c r="I18" s="88">
        <v>270.31</v>
      </c>
      <c r="J18" s="88">
        <v>202.71999999999997</v>
      </c>
      <c r="K18" s="88">
        <v>0.97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10.67</v>
      </c>
      <c r="X18">
        <v>0</v>
      </c>
      <c r="Y18">
        <v>96.96</v>
      </c>
      <c r="Z18">
        <v>88.23</v>
      </c>
      <c r="AA18">
        <v>17.45</v>
      </c>
      <c r="AB18">
        <v>5.91</v>
      </c>
      <c r="AC18">
        <v>26.69</v>
      </c>
      <c r="AD18">
        <v>0.97</v>
      </c>
      <c r="AE18">
        <v>43.63</v>
      </c>
      <c r="AF18">
        <v>29.09</v>
      </c>
      <c r="AG18">
        <v>93.08</v>
      </c>
      <c r="AH18">
        <v>123.62</v>
      </c>
      <c r="AI18">
        <v>142.53</v>
      </c>
      <c r="AJ18">
        <v>31.03</v>
      </c>
      <c r="AK18">
        <v>41.21</v>
      </c>
      <c r="AL18">
        <v>50.9</v>
      </c>
      <c r="AM18">
        <v>0</v>
      </c>
      <c r="AN18">
        <v>0</v>
      </c>
      <c r="AO18">
        <v>81.45</v>
      </c>
      <c r="AP18">
        <v>0</v>
      </c>
      <c r="AQ18">
        <v>0</v>
      </c>
      <c r="AR18">
        <v>36.840000000000003</v>
      </c>
      <c r="AS18">
        <v>0</v>
      </c>
      <c r="AT18">
        <v>14.54</v>
      </c>
      <c r="AU18">
        <v>14.54</v>
      </c>
      <c r="AV18">
        <v>22.27</v>
      </c>
      <c r="AW18">
        <v>32.32</v>
      </c>
      <c r="AX18">
        <v>0</v>
      </c>
      <c r="AY18">
        <v>191.6</v>
      </c>
      <c r="AZ18">
        <v>0</v>
      </c>
      <c r="BA18">
        <v>0</v>
      </c>
      <c r="BB18">
        <v>0</v>
      </c>
      <c r="BC18">
        <v>0</v>
      </c>
      <c r="BD18">
        <v>0.56000000000000005</v>
      </c>
      <c r="BE18">
        <v>0.28999999999999998</v>
      </c>
      <c r="BF18">
        <v>0.37</v>
      </c>
      <c r="BG18">
        <v>0.78</v>
      </c>
      <c r="BH18">
        <v>0.67</v>
      </c>
      <c r="BI18">
        <v>0.74</v>
      </c>
      <c r="BJ18">
        <v>0.63</v>
      </c>
      <c r="BK18">
        <v>0.45</v>
      </c>
      <c r="BL18">
        <v>0.34</v>
      </c>
      <c r="BM18">
        <v>1.36</v>
      </c>
      <c r="BN18">
        <v>0.39</v>
      </c>
      <c r="BO18">
        <v>0.97</v>
      </c>
      <c r="BP18">
        <v>0.39</v>
      </c>
      <c r="BQ18">
        <v>0.39</v>
      </c>
      <c r="BR18">
        <v>0.39</v>
      </c>
      <c r="BS18">
        <v>0.78</v>
      </c>
      <c r="BT18">
        <v>0.48</v>
      </c>
      <c r="BU18">
        <v>2.91</v>
      </c>
      <c r="BV18">
        <v>0.68</v>
      </c>
      <c r="BW18">
        <v>0.57999999999999996</v>
      </c>
      <c r="BX18">
        <v>0.39</v>
      </c>
      <c r="BY18">
        <v>0</v>
      </c>
      <c r="BZ18">
        <v>193.92</v>
      </c>
      <c r="CA18">
        <v>0</v>
      </c>
      <c r="CB18">
        <v>0</v>
      </c>
      <c r="CC18">
        <v>100.33</v>
      </c>
      <c r="CD18">
        <v>4</v>
      </c>
      <c r="CE18">
        <v>0</v>
      </c>
      <c r="CF18">
        <v>0</v>
      </c>
    </row>
    <row r="19" spans="1:84">
      <c r="A19" t="s">
        <v>267</v>
      </c>
      <c r="G19" t="s">
        <v>61</v>
      </c>
      <c r="H19" s="115">
        <v>1030.32</v>
      </c>
      <c r="I19" s="88">
        <v>270.31</v>
      </c>
      <c r="J19" s="88">
        <v>202.63</v>
      </c>
      <c r="K19" s="88">
        <v>0.97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10.58</v>
      </c>
      <c r="X19">
        <v>0</v>
      </c>
      <c r="Y19">
        <v>96.96</v>
      </c>
      <c r="Z19">
        <v>88.23</v>
      </c>
      <c r="AA19">
        <v>17.45</v>
      </c>
      <c r="AB19">
        <v>5.91</v>
      </c>
      <c r="AC19">
        <v>26.69</v>
      </c>
      <c r="AD19">
        <v>0.97</v>
      </c>
      <c r="AE19">
        <v>43.63</v>
      </c>
      <c r="AF19">
        <v>29.09</v>
      </c>
      <c r="AG19">
        <v>93.08</v>
      </c>
      <c r="AH19">
        <v>123.62</v>
      </c>
      <c r="AI19">
        <v>142.53</v>
      </c>
      <c r="AJ19">
        <v>31.03</v>
      </c>
      <c r="AK19">
        <v>41.21</v>
      </c>
      <c r="AL19">
        <v>50.9</v>
      </c>
      <c r="AM19">
        <v>0</v>
      </c>
      <c r="AN19">
        <v>0</v>
      </c>
      <c r="AO19">
        <v>81.45</v>
      </c>
      <c r="AP19">
        <v>0</v>
      </c>
      <c r="AQ19">
        <v>0</v>
      </c>
      <c r="AR19">
        <v>36.840000000000003</v>
      </c>
      <c r="AS19">
        <v>0</v>
      </c>
      <c r="AT19">
        <v>14.54</v>
      </c>
      <c r="AU19">
        <v>14.54</v>
      </c>
      <c r="AV19">
        <v>22.27</v>
      </c>
      <c r="AW19">
        <v>32.32</v>
      </c>
      <c r="AX19">
        <v>0</v>
      </c>
      <c r="AY19">
        <v>191.6</v>
      </c>
      <c r="AZ19">
        <v>0</v>
      </c>
      <c r="BA19">
        <v>0</v>
      </c>
      <c r="BB19">
        <v>0</v>
      </c>
      <c r="BC19">
        <v>0</v>
      </c>
      <c r="BD19">
        <v>0.56000000000000005</v>
      </c>
      <c r="BE19">
        <v>0.28999999999999998</v>
      </c>
      <c r="BF19">
        <v>0.37</v>
      </c>
      <c r="BG19">
        <v>0.67</v>
      </c>
      <c r="BH19">
        <v>0.67</v>
      </c>
      <c r="BI19">
        <v>0.74</v>
      </c>
      <c r="BJ19">
        <v>0.63</v>
      </c>
      <c r="BK19">
        <v>0.45</v>
      </c>
      <c r="BL19">
        <v>0.45</v>
      </c>
      <c r="BM19">
        <v>1.36</v>
      </c>
      <c r="BN19">
        <v>0.39</v>
      </c>
      <c r="BO19">
        <v>0.97</v>
      </c>
      <c r="BP19">
        <v>0.39</v>
      </c>
      <c r="BQ19">
        <v>0.39</v>
      </c>
      <c r="BR19">
        <v>0.39</v>
      </c>
      <c r="BS19">
        <v>0.78</v>
      </c>
      <c r="BT19">
        <v>0.48</v>
      </c>
      <c r="BU19">
        <v>2.91</v>
      </c>
      <c r="BV19">
        <v>0.68</v>
      </c>
      <c r="BW19">
        <v>0.57999999999999996</v>
      </c>
      <c r="BX19">
        <v>0.39</v>
      </c>
      <c r="BY19">
        <v>0</v>
      </c>
      <c r="BZ19">
        <v>193.92</v>
      </c>
      <c r="CA19">
        <v>0</v>
      </c>
      <c r="CB19">
        <v>0</v>
      </c>
      <c r="CC19">
        <v>100.33</v>
      </c>
      <c r="CD19">
        <v>4</v>
      </c>
      <c r="CE19">
        <v>0</v>
      </c>
      <c r="CF19">
        <v>0</v>
      </c>
    </row>
    <row r="20" spans="1:84">
      <c r="A20" t="s">
        <v>268</v>
      </c>
      <c r="G20" t="s">
        <v>62</v>
      </c>
      <c r="H20" s="115">
        <v>933.36</v>
      </c>
      <c r="I20" s="88">
        <v>270.31</v>
      </c>
      <c r="J20" s="88">
        <v>202.63</v>
      </c>
      <c r="K20" s="88">
        <v>0.97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10.58</v>
      </c>
      <c r="X20">
        <v>0</v>
      </c>
      <c r="Y20">
        <v>96.96</v>
      </c>
      <c r="Z20">
        <v>88.23</v>
      </c>
      <c r="AA20">
        <v>17.45</v>
      </c>
      <c r="AB20">
        <v>5.91</v>
      </c>
      <c r="AC20">
        <v>26.69</v>
      </c>
      <c r="AD20">
        <v>0.97</v>
      </c>
      <c r="AE20">
        <v>43.63</v>
      </c>
      <c r="AF20">
        <v>29.09</v>
      </c>
      <c r="AG20">
        <v>93.08</v>
      </c>
      <c r="AH20">
        <v>123.62</v>
      </c>
      <c r="AI20">
        <v>142.53</v>
      </c>
      <c r="AJ20">
        <v>31.03</v>
      </c>
      <c r="AK20">
        <v>41.21</v>
      </c>
      <c r="AL20">
        <v>50.9</v>
      </c>
      <c r="AM20">
        <v>0</v>
      </c>
      <c r="AN20">
        <v>0</v>
      </c>
      <c r="AO20">
        <v>81.45</v>
      </c>
      <c r="AP20">
        <v>0</v>
      </c>
      <c r="AQ20">
        <v>0</v>
      </c>
      <c r="AR20">
        <v>36.840000000000003</v>
      </c>
      <c r="AS20">
        <v>0</v>
      </c>
      <c r="AT20">
        <v>14.54</v>
      </c>
      <c r="AU20">
        <v>14.54</v>
      </c>
      <c r="AV20">
        <v>22.27</v>
      </c>
      <c r="AW20">
        <v>32.32</v>
      </c>
      <c r="AX20">
        <v>0</v>
      </c>
      <c r="AY20">
        <v>191.6</v>
      </c>
      <c r="AZ20">
        <v>0</v>
      </c>
      <c r="BA20">
        <v>0</v>
      </c>
      <c r="BB20">
        <v>0</v>
      </c>
      <c r="BC20">
        <v>0</v>
      </c>
      <c r="BD20">
        <v>0.56000000000000005</v>
      </c>
      <c r="BE20">
        <v>0.28999999999999998</v>
      </c>
      <c r="BF20">
        <v>0.37</v>
      </c>
      <c r="BG20">
        <v>0.67</v>
      </c>
      <c r="BH20">
        <v>0.67</v>
      </c>
      <c r="BI20">
        <v>0.74</v>
      </c>
      <c r="BJ20">
        <v>0.63</v>
      </c>
      <c r="BK20">
        <v>0.45</v>
      </c>
      <c r="BL20">
        <v>0.45</v>
      </c>
      <c r="BM20">
        <v>1.36</v>
      </c>
      <c r="BN20">
        <v>0.39</v>
      </c>
      <c r="BO20">
        <v>0.97</v>
      </c>
      <c r="BP20">
        <v>0.39</v>
      </c>
      <c r="BQ20">
        <v>0.39</v>
      </c>
      <c r="BR20">
        <v>0.39</v>
      </c>
      <c r="BS20">
        <v>0.78</v>
      </c>
      <c r="BT20">
        <v>0.48</v>
      </c>
      <c r="BU20">
        <v>2.91</v>
      </c>
      <c r="BV20">
        <v>0.68</v>
      </c>
      <c r="BW20">
        <v>0.57999999999999996</v>
      </c>
      <c r="BX20">
        <v>0.39</v>
      </c>
      <c r="BY20">
        <v>0</v>
      </c>
      <c r="BZ20">
        <v>96.96</v>
      </c>
      <c r="CA20">
        <v>0</v>
      </c>
      <c r="CB20">
        <v>0</v>
      </c>
      <c r="CC20">
        <v>100.33</v>
      </c>
      <c r="CD20">
        <v>4</v>
      </c>
      <c r="CE20">
        <v>0</v>
      </c>
      <c r="CF20">
        <v>0</v>
      </c>
    </row>
    <row r="21" spans="1:84">
      <c r="A21" t="s">
        <v>254</v>
      </c>
      <c r="G21" t="s">
        <v>63</v>
      </c>
      <c r="H21" s="115">
        <v>884.88</v>
      </c>
      <c r="I21" s="88">
        <v>270.31</v>
      </c>
      <c r="J21" s="88">
        <v>202.63</v>
      </c>
      <c r="K21" s="88">
        <v>0.97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10.58</v>
      </c>
      <c r="X21">
        <v>0</v>
      </c>
      <c r="Y21">
        <v>96.96</v>
      </c>
      <c r="Z21">
        <v>88.23</v>
      </c>
      <c r="AA21">
        <v>17.45</v>
      </c>
      <c r="AB21">
        <v>5.91</v>
      </c>
      <c r="AC21">
        <v>26.69</v>
      </c>
      <c r="AD21">
        <v>0.97</v>
      </c>
      <c r="AE21">
        <v>43.63</v>
      </c>
      <c r="AF21">
        <v>29.09</v>
      </c>
      <c r="AG21">
        <v>93.08</v>
      </c>
      <c r="AH21">
        <v>123.62</v>
      </c>
      <c r="AI21">
        <v>142.53</v>
      </c>
      <c r="AJ21">
        <v>31.03</v>
      </c>
      <c r="AK21">
        <v>41.21</v>
      </c>
      <c r="AL21">
        <v>50.9</v>
      </c>
      <c r="AM21">
        <v>0</v>
      </c>
      <c r="AN21">
        <v>0</v>
      </c>
      <c r="AO21">
        <v>81.45</v>
      </c>
      <c r="AP21">
        <v>0</v>
      </c>
      <c r="AQ21">
        <v>0</v>
      </c>
      <c r="AR21">
        <v>36.840000000000003</v>
      </c>
      <c r="AS21">
        <v>0</v>
      </c>
      <c r="AT21">
        <v>14.54</v>
      </c>
      <c r="AU21">
        <v>14.54</v>
      </c>
      <c r="AV21">
        <v>22.27</v>
      </c>
      <c r="AW21">
        <v>32.32</v>
      </c>
      <c r="AX21">
        <v>0</v>
      </c>
      <c r="AY21">
        <v>191.6</v>
      </c>
      <c r="AZ21">
        <v>0</v>
      </c>
      <c r="BA21">
        <v>0</v>
      </c>
      <c r="BB21">
        <v>0</v>
      </c>
      <c r="BC21">
        <v>0</v>
      </c>
      <c r="BD21">
        <v>0.56000000000000005</v>
      </c>
      <c r="BE21">
        <v>0.28999999999999998</v>
      </c>
      <c r="BF21">
        <v>0.37</v>
      </c>
      <c r="BG21">
        <v>0.67</v>
      </c>
      <c r="BH21">
        <v>0.67</v>
      </c>
      <c r="BI21">
        <v>0.74</v>
      </c>
      <c r="BJ21">
        <v>0.63</v>
      </c>
      <c r="BK21">
        <v>0.45</v>
      </c>
      <c r="BL21">
        <v>0.45</v>
      </c>
      <c r="BM21">
        <v>1.36</v>
      </c>
      <c r="BN21">
        <v>0.39</v>
      </c>
      <c r="BO21">
        <v>0.97</v>
      </c>
      <c r="BP21">
        <v>0.39</v>
      </c>
      <c r="BQ21">
        <v>0.39</v>
      </c>
      <c r="BR21">
        <v>0.39</v>
      </c>
      <c r="BS21">
        <v>0.78</v>
      </c>
      <c r="BT21">
        <v>0.48</v>
      </c>
      <c r="BU21">
        <v>2.91</v>
      </c>
      <c r="BV21">
        <v>0.68</v>
      </c>
      <c r="BW21">
        <v>0.57999999999999996</v>
      </c>
      <c r="BX21">
        <v>0.39</v>
      </c>
      <c r="BY21">
        <v>0</v>
      </c>
      <c r="BZ21">
        <v>48.48</v>
      </c>
      <c r="CA21">
        <v>0</v>
      </c>
      <c r="CB21">
        <v>0</v>
      </c>
      <c r="CC21">
        <v>100.33</v>
      </c>
      <c r="CD21">
        <v>4</v>
      </c>
      <c r="CE21">
        <v>0</v>
      </c>
      <c r="CF21">
        <v>0</v>
      </c>
    </row>
    <row r="22" spans="1:84">
      <c r="A22" t="s">
        <v>255</v>
      </c>
      <c r="G22" t="s">
        <v>64</v>
      </c>
      <c r="H22" s="115">
        <v>825.74</v>
      </c>
      <c r="I22" s="88">
        <v>270.31</v>
      </c>
      <c r="J22" s="88">
        <v>202.63</v>
      </c>
      <c r="K22" s="88">
        <v>0.97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10.58</v>
      </c>
      <c r="X22">
        <v>0</v>
      </c>
      <c r="Y22">
        <v>96.96</v>
      </c>
      <c r="Z22">
        <v>77.569999999999993</v>
      </c>
      <c r="AA22">
        <v>17.45</v>
      </c>
      <c r="AB22">
        <v>5.91</v>
      </c>
      <c r="AC22">
        <v>26.69</v>
      </c>
      <c r="AD22">
        <v>0.97</v>
      </c>
      <c r="AE22">
        <v>43.63</v>
      </c>
      <c r="AF22">
        <v>29.09</v>
      </c>
      <c r="AG22">
        <v>93.08</v>
      </c>
      <c r="AH22">
        <v>123.62</v>
      </c>
      <c r="AI22">
        <v>142.53</v>
      </c>
      <c r="AJ22">
        <v>31.03</v>
      </c>
      <c r="AK22">
        <v>41.21</v>
      </c>
      <c r="AL22">
        <v>50.9</v>
      </c>
      <c r="AM22">
        <v>0</v>
      </c>
      <c r="AN22">
        <v>0</v>
      </c>
      <c r="AO22">
        <v>81.45</v>
      </c>
      <c r="AP22">
        <v>0</v>
      </c>
      <c r="AQ22">
        <v>0</v>
      </c>
      <c r="AR22">
        <v>36.840000000000003</v>
      </c>
      <c r="AS22">
        <v>0</v>
      </c>
      <c r="AT22">
        <v>14.54</v>
      </c>
      <c r="AU22">
        <v>14.54</v>
      </c>
      <c r="AV22">
        <v>22.27</v>
      </c>
      <c r="AW22">
        <v>32.32</v>
      </c>
      <c r="AX22">
        <v>0</v>
      </c>
      <c r="AY22">
        <v>191.6</v>
      </c>
      <c r="AZ22">
        <v>0</v>
      </c>
      <c r="BA22">
        <v>0</v>
      </c>
      <c r="BB22">
        <v>0</v>
      </c>
      <c r="BC22">
        <v>0</v>
      </c>
      <c r="BD22">
        <v>0.56000000000000005</v>
      </c>
      <c r="BE22">
        <v>0.28999999999999998</v>
      </c>
      <c r="BF22">
        <v>0.37</v>
      </c>
      <c r="BG22">
        <v>0.67</v>
      </c>
      <c r="BH22">
        <v>0.67</v>
      </c>
      <c r="BI22">
        <v>0.74</v>
      </c>
      <c r="BJ22">
        <v>0.63</v>
      </c>
      <c r="BK22">
        <v>0.45</v>
      </c>
      <c r="BL22">
        <v>0.45</v>
      </c>
      <c r="BM22">
        <v>1.36</v>
      </c>
      <c r="BN22">
        <v>0.39</v>
      </c>
      <c r="BO22">
        <v>0.97</v>
      </c>
      <c r="BP22">
        <v>0.39</v>
      </c>
      <c r="BQ22">
        <v>0.39</v>
      </c>
      <c r="BR22">
        <v>0.39</v>
      </c>
      <c r="BS22">
        <v>0.78</v>
      </c>
      <c r="BT22">
        <v>0.48</v>
      </c>
      <c r="BU22">
        <v>2.91</v>
      </c>
      <c r="BV22">
        <v>0.68</v>
      </c>
      <c r="BW22">
        <v>0.57999999999999996</v>
      </c>
      <c r="BX22">
        <v>0.39</v>
      </c>
      <c r="BY22">
        <v>0</v>
      </c>
      <c r="BZ22">
        <v>0</v>
      </c>
      <c r="CA22">
        <v>0</v>
      </c>
      <c r="CB22">
        <v>0</v>
      </c>
      <c r="CC22">
        <v>100.33</v>
      </c>
      <c r="CD22">
        <v>4</v>
      </c>
      <c r="CE22">
        <v>0</v>
      </c>
      <c r="CF22">
        <v>0</v>
      </c>
    </row>
    <row r="23" spans="1:84">
      <c r="A23" t="s">
        <v>256</v>
      </c>
      <c r="G23" t="s">
        <v>65</v>
      </c>
      <c r="H23" s="115">
        <v>748.17</v>
      </c>
      <c r="I23" s="88">
        <v>270.31</v>
      </c>
      <c r="J23" s="88">
        <v>202.63</v>
      </c>
      <c r="K23" s="88">
        <v>0.97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10.58</v>
      </c>
      <c r="X23">
        <v>0</v>
      </c>
      <c r="Y23">
        <v>96.96</v>
      </c>
      <c r="Z23">
        <v>0</v>
      </c>
      <c r="AA23">
        <v>17.45</v>
      </c>
      <c r="AB23">
        <v>5.91</v>
      </c>
      <c r="AC23">
        <v>26.69</v>
      </c>
      <c r="AD23">
        <v>0.97</v>
      </c>
      <c r="AE23">
        <v>43.63</v>
      </c>
      <c r="AF23">
        <v>29.09</v>
      </c>
      <c r="AG23">
        <v>93.08</v>
      </c>
      <c r="AH23">
        <v>123.62</v>
      </c>
      <c r="AI23">
        <v>142.53</v>
      </c>
      <c r="AJ23">
        <v>31.03</v>
      </c>
      <c r="AK23">
        <v>41.21</v>
      </c>
      <c r="AL23">
        <v>50.9</v>
      </c>
      <c r="AM23">
        <v>0</v>
      </c>
      <c r="AN23">
        <v>0</v>
      </c>
      <c r="AO23">
        <v>81.45</v>
      </c>
      <c r="AP23">
        <v>0</v>
      </c>
      <c r="AQ23">
        <v>0</v>
      </c>
      <c r="AR23">
        <v>36.840000000000003</v>
      </c>
      <c r="AS23">
        <v>0</v>
      </c>
      <c r="AT23">
        <v>14.54</v>
      </c>
      <c r="AU23">
        <v>14.54</v>
      </c>
      <c r="AV23">
        <v>22.27</v>
      </c>
      <c r="AW23">
        <v>32.32</v>
      </c>
      <c r="AX23">
        <v>0</v>
      </c>
      <c r="AY23">
        <v>191.6</v>
      </c>
      <c r="AZ23">
        <v>0</v>
      </c>
      <c r="BA23">
        <v>0</v>
      </c>
      <c r="BB23">
        <v>0</v>
      </c>
      <c r="BC23">
        <v>0</v>
      </c>
      <c r="BD23">
        <v>0.56000000000000005</v>
      </c>
      <c r="BE23">
        <v>0.28999999999999998</v>
      </c>
      <c r="BF23">
        <v>0.37</v>
      </c>
      <c r="BG23">
        <v>0.67</v>
      </c>
      <c r="BH23">
        <v>0.67</v>
      </c>
      <c r="BI23">
        <v>0.74</v>
      </c>
      <c r="BJ23">
        <v>0.63</v>
      </c>
      <c r="BK23">
        <v>0.45</v>
      </c>
      <c r="BL23">
        <v>0.45</v>
      </c>
      <c r="BM23">
        <v>1.36</v>
      </c>
      <c r="BN23">
        <v>0.39</v>
      </c>
      <c r="BO23">
        <v>0.97</v>
      </c>
      <c r="BP23">
        <v>0.39</v>
      </c>
      <c r="BQ23">
        <v>0.39</v>
      </c>
      <c r="BR23">
        <v>0.39</v>
      </c>
      <c r="BS23">
        <v>0.78</v>
      </c>
      <c r="BT23">
        <v>0.48</v>
      </c>
      <c r="BU23">
        <v>2.91</v>
      </c>
      <c r="BV23">
        <v>0.68</v>
      </c>
      <c r="BW23">
        <v>0.57999999999999996</v>
      </c>
      <c r="BX23">
        <v>0.39</v>
      </c>
      <c r="BY23">
        <v>0</v>
      </c>
      <c r="BZ23">
        <v>0</v>
      </c>
      <c r="CA23">
        <v>0</v>
      </c>
      <c r="CB23">
        <v>0</v>
      </c>
      <c r="CC23">
        <v>100.33</v>
      </c>
      <c r="CD23">
        <v>4</v>
      </c>
      <c r="CE23">
        <v>0</v>
      </c>
      <c r="CF23">
        <v>0</v>
      </c>
    </row>
    <row r="24" spans="1:84">
      <c r="A24" t="s">
        <v>257</v>
      </c>
      <c r="G24" t="s">
        <v>66</v>
      </c>
      <c r="H24" s="115">
        <v>711.32999999999993</v>
      </c>
      <c r="I24" s="88">
        <v>270.31</v>
      </c>
      <c r="J24" s="88">
        <v>202.63</v>
      </c>
      <c r="K24" s="88">
        <v>0.97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10.58</v>
      </c>
      <c r="X24">
        <v>0</v>
      </c>
      <c r="Y24">
        <v>96.96</v>
      </c>
      <c r="Z24">
        <v>0</v>
      </c>
      <c r="AA24">
        <v>17.45</v>
      </c>
      <c r="AB24">
        <v>5.91</v>
      </c>
      <c r="AC24">
        <v>26.69</v>
      </c>
      <c r="AD24">
        <v>0.97</v>
      </c>
      <c r="AE24">
        <v>43.63</v>
      </c>
      <c r="AF24">
        <v>29.09</v>
      </c>
      <c r="AG24">
        <v>93.08</v>
      </c>
      <c r="AH24">
        <v>123.62</v>
      </c>
      <c r="AI24">
        <v>142.53</v>
      </c>
      <c r="AJ24">
        <v>31.03</v>
      </c>
      <c r="AK24">
        <v>41.21</v>
      </c>
      <c r="AL24">
        <v>50.9</v>
      </c>
      <c r="AM24">
        <v>0</v>
      </c>
      <c r="AN24">
        <v>0</v>
      </c>
      <c r="AO24">
        <v>81.45</v>
      </c>
      <c r="AP24">
        <v>0</v>
      </c>
      <c r="AQ24">
        <v>0</v>
      </c>
      <c r="AR24">
        <v>0</v>
      </c>
      <c r="AS24">
        <v>0</v>
      </c>
      <c r="AT24">
        <v>14.54</v>
      </c>
      <c r="AU24">
        <v>14.54</v>
      </c>
      <c r="AV24">
        <v>22.27</v>
      </c>
      <c r="AW24">
        <v>32.32</v>
      </c>
      <c r="AX24">
        <v>0</v>
      </c>
      <c r="AY24">
        <v>191.6</v>
      </c>
      <c r="AZ24">
        <v>0</v>
      </c>
      <c r="BA24">
        <v>0</v>
      </c>
      <c r="BB24">
        <v>0</v>
      </c>
      <c r="BC24">
        <v>0</v>
      </c>
      <c r="BD24">
        <v>0.56000000000000005</v>
      </c>
      <c r="BE24">
        <v>0.28999999999999998</v>
      </c>
      <c r="BF24">
        <v>0.37</v>
      </c>
      <c r="BG24">
        <v>0.67</v>
      </c>
      <c r="BH24">
        <v>0.67</v>
      </c>
      <c r="BI24">
        <v>0.74</v>
      </c>
      <c r="BJ24">
        <v>0.63</v>
      </c>
      <c r="BK24">
        <v>0.45</v>
      </c>
      <c r="BL24">
        <v>0.45</v>
      </c>
      <c r="BM24">
        <v>1.36</v>
      </c>
      <c r="BN24">
        <v>0.39</v>
      </c>
      <c r="BO24">
        <v>0.97</v>
      </c>
      <c r="BP24">
        <v>0.39</v>
      </c>
      <c r="BQ24">
        <v>0.39</v>
      </c>
      <c r="BR24">
        <v>0.39</v>
      </c>
      <c r="BS24">
        <v>0.78</v>
      </c>
      <c r="BT24">
        <v>0.48</v>
      </c>
      <c r="BU24">
        <v>2.91</v>
      </c>
      <c r="BV24">
        <v>0.68</v>
      </c>
      <c r="BW24">
        <v>0.57999999999999996</v>
      </c>
      <c r="BX24">
        <v>0.39</v>
      </c>
      <c r="BY24">
        <v>0</v>
      </c>
      <c r="BZ24">
        <v>0</v>
      </c>
      <c r="CA24">
        <v>0</v>
      </c>
      <c r="CB24">
        <v>0</v>
      </c>
      <c r="CC24">
        <v>100.33</v>
      </c>
      <c r="CD24">
        <v>4</v>
      </c>
      <c r="CE24">
        <v>0</v>
      </c>
      <c r="CF24">
        <v>0</v>
      </c>
    </row>
    <row r="25" spans="1:84">
      <c r="A25" t="s">
        <v>258</v>
      </c>
      <c r="G25" t="s">
        <v>67</v>
      </c>
      <c r="H25" s="115">
        <v>711.32999999999993</v>
      </c>
      <c r="I25" s="88">
        <v>270.31</v>
      </c>
      <c r="J25" s="88">
        <v>202.63</v>
      </c>
      <c r="K25" s="88">
        <v>0.97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10.58</v>
      </c>
      <c r="X25">
        <v>0</v>
      </c>
      <c r="Y25">
        <v>96.96</v>
      </c>
      <c r="Z25">
        <v>0</v>
      </c>
      <c r="AA25">
        <v>17.45</v>
      </c>
      <c r="AB25">
        <v>5.91</v>
      </c>
      <c r="AC25">
        <v>26.69</v>
      </c>
      <c r="AD25">
        <v>0.97</v>
      </c>
      <c r="AE25">
        <v>43.63</v>
      </c>
      <c r="AF25">
        <v>29.09</v>
      </c>
      <c r="AG25">
        <v>93.08</v>
      </c>
      <c r="AH25">
        <v>123.62</v>
      </c>
      <c r="AI25">
        <v>142.53</v>
      </c>
      <c r="AJ25">
        <v>31.03</v>
      </c>
      <c r="AK25">
        <v>41.21</v>
      </c>
      <c r="AL25">
        <v>50.9</v>
      </c>
      <c r="AM25">
        <v>0</v>
      </c>
      <c r="AN25">
        <v>0</v>
      </c>
      <c r="AO25">
        <v>81.45</v>
      </c>
      <c r="AP25">
        <v>0</v>
      </c>
      <c r="AQ25">
        <v>0</v>
      </c>
      <c r="AR25">
        <v>0</v>
      </c>
      <c r="AS25">
        <v>0</v>
      </c>
      <c r="AT25">
        <v>14.54</v>
      </c>
      <c r="AU25">
        <v>14.54</v>
      </c>
      <c r="AV25">
        <v>22.27</v>
      </c>
      <c r="AW25">
        <v>32.32</v>
      </c>
      <c r="AX25">
        <v>0</v>
      </c>
      <c r="AY25">
        <v>191.6</v>
      </c>
      <c r="AZ25">
        <v>0</v>
      </c>
      <c r="BA25">
        <v>0</v>
      </c>
      <c r="BB25">
        <v>0</v>
      </c>
      <c r="BC25">
        <v>0</v>
      </c>
      <c r="BD25">
        <v>0.56000000000000005</v>
      </c>
      <c r="BE25">
        <v>0.28999999999999998</v>
      </c>
      <c r="BF25">
        <v>0.37</v>
      </c>
      <c r="BG25">
        <v>0.67</v>
      </c>
      <c r="BH25">
        <v>0.67</v>
      </c>
      <c r="BI25">
        <v>0.74</v>
      </c>
      <c r="BJ25">
        <v>0.63</v>
      </c>
      <c r="BK25">
        <v>0.45</v>
      </c>
      <c r="BL25">
        <v>0.45</v>
      </c>
      <c r="BM25">
        <v>1.36</v>
      </c>
      <c r="BN25">
        <v>0.39</v>
      </c>
      <c r="BO25">
        <v>0.97</v>
      </c>
      <c r="BP25">
        <v>0.39</v>
      </c>
      <c r="BQ25">
        <v>0.39</v>
      </c>
      <c r="BR25">
        <v>0.39</v>
      </c>
      <c r="BS25">
        <v>0.78</v>
      </c>
      <c r="BT25">
        <v>0.48</v>
      </c>
      <c r="BU25">
        <v>2.91</v>
      </c>
      <c r="BV25">
        <v>0.68</v>
      </c>
      <c r="BW25">
        <v>0.57999999999999996</v>
      </c>
      <c r="BX25">
        <v>0.39</v>
      </c>
      <c r="BY25">
        <v>0</v>
      </c>
      <c r="BZ25">
        <v>0</v>
      </c>
      <c r="CA25">
        <v>0</v>
      </c>
      <c r="CB25">
        <v>0</v>
      </c>
      <c r="CC25">
        <v>100.33</v>
      </c>
      <c r="CD25">
        <v>4</v>
      </c>
      <c r="CE25">
        <v>0</v>
      </c>
      <c r="CF25">
        <v>0</v>
      </c>
    </row>
    <row r="26" spans="1:84">
      <c r="A26" t="s">
        <v>259</v>
      </c>
      <c r="G26" t="s">
        <v>68</v>
      </c>
      <c r="H26" s="115">
        <v>711.32999999999993</v>
      </c>
      <c r="I26" s="88">
        <v>270.31</v>
      </c>
      <c r="J26" s="88">
        <v>202.63</v>
      </c>
      <c r="K26" s="88">
        <v>0.97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10.58</v>
      </c>
      <c r="X26">
        <v>0</v>
      </c>
      <c r="Y26">
        <v>96.96</v>
      </c>
      <c r="Z26">
        <v>0</v>
      </c>
      <c r="AA26">
        <v>17.45</v>
      </c>
      <c r="AB26">
        <v>5.91</v>
      </c>
      <c r="AC26">
        <v>26.69</v>
      </c>
      <c r="AD26">
        <v>0.97</v>
      </c>
      <c r="AE26">
        <v>43.63</v>
      </c>
      <c r="AF26">
        <v>29.09</v>
      </c>
      <c r="AG26">
        <v>93.08</v>
      </c>
      <c r="AH26">
        <v>123.62</v>
      </c>
      <c r="AI26">
        <v>142.53</v>
      </c>
      <c r="AJ26">
        <v>31.03</v>
      </c>
      <c r="AK26">
        <v>41.21</v>
      </c>
      <c r="AL26">
        <v>50.9</v>
      </c>
      <c r="AM26">
        <v>0</v>
      </c>
      <c r="AN26">
        <v>0</v>
      </c>
      <c r="AO26">
        <v>81.45</v>
      </c>
      <c r="AP26">
        <v>0</v>
      </c>
      <c r="AQ26">
        <v>0</v>
      </c>
      <c r="AR26">
        <v>0</v>
      </c>
      <c r="AS26">
        <v>0</v>
      </c>
      <c r="AT26">
        <v>14.54</v>
      </c>
      <c r="AU26">
        <v>14.54</v>
      </c>
      <c r="AV26">
        <v>22.27</v>
      </c>
      <c r="AW26">
        <v>32.32</v>
      </c>
      <c r="AX26">
        <v>0</v>
      </c>
      <c r="AY26">
        <v>191.6</v>
      </c>
      <c r="AZ26">
        <v>0</v>
      </c>
      <c r="BA26">
        <v>0</v>
      </c>
      <c r="BB26">
        <v>0</v>
      </c>
      <c r="BC26">
        <v>0</v>
      </c>
      <c r="BD26">
        <v>0.56000000000000005</v>
      </c>
      <c r="BE26">
        <v>0.28999999999999998</v>
      </c>
      <c r="BF26">
        <v>0.37</v>
      </c>
      <c r="BG26">
        <v>0.67</v>
      </c>
      <c r="BH26">
        <v>0.67</v>
      </c>
      <c r="BI26">
        <v>0.74</v>
      </c>
      <c r="BJ26">
        <v>0.63</v>
      </c>
      <c r="BK26">
        <v>0.45</v>
      </c>
      <c r="BL26">
        <v>0.45</v>
      </c>
      <c r="BM26">
        <v>1.36</v>
      </c>
      <c r="BN26">
        <v>0.39</v>
      </c>
      <c r="BO26">
        <v>0.97</v>
      </c>
      <c r="BP26">
        <v>0.39</v>
      </c>
      <c r="BQ26">
        <v>0.39</v>
      </c>
      <c r="BR26">
        <v>0.39</v>
      </c>
      <c r="BS26">
        <v>0.78</v>
      </c>
      <c r="BT26">
        <v>0.48</v>
      </c>
      <c r="BU26">
        <v>2.91</v>
      </c>
      <c r="BV26">
        <v>0.68</v>
      </c>
      <c r="BW26">
        <v>0.57999999999999996</v>
      </c>
      <c r="BX26">
        <v>0.39</v>
      </c>
      <c r="BY26">
        <v>0</v>
      </c>
      <c r="BZ26">
        <v>0</v>
      </c>
      <c r="CA26">
        <v>0</v>
      </c>
      <c r="CB26">
        <v>0</v>
      </c>
      <c r="CC26">
        <v>100.33</v>
      </c>
      <c r="CD26">
        <v>4</v>
      </c>
      <c r="CE26">
        <v>0</v>
      </c>
      <c r="CF26">
        <v>0</v>
      </c>
    </row>
    <row r="27" spans="1:84">
      <c r="A27" t="s">
        <v>260</v>
      </c>
      <c r="G27" t="s">
        <v>69</v>
      </c>
      <c r="H27" s="115">
        <v>531.47</v>
      </c>
      <c r="I27" s="88">
        <v>183.52999999999994</v>
      </c>
      <c r="J27" s="88">
        <v>202.52999999999997</v>
      </c>
      <c r="K27" s="88">
        <v>0.97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10.48</v>
      </c>
      <c r="X27">
        <v>0</v>
      </c>
      <c r="Y27">
        <v>96.96</v>
      </c>
      <c r="Z27">
        <v>0</v>
      </c>
      <c r="AA27">
        <v>17.45</v>
      </c>
      <c r="AB27">
        <v>5.91</v>
      </c>
      <c r="AC27">
        <v>26.69</v>
      </c>
      <c r="AD27">
        <v>0.97</v>
      </c>
      <c r="AE27">
        <v>43.63</v>
      </c>
      <c r="AF27">
        <v>29.09</v>
      </c>
      <c r="AG27">
        <v>0</v>
      </c>
      <c r="AH27">
        <v>0</v>
      </c>
      <c r="AI27">
        <v>142.53</v>
      </c>
      <c r="AJ27">
        <v>0</v>
      </c>
      <c r="AK27">
        <v>0</v>
      </c>
      <c r="AL27">
        <v>50.9</v>
      </c>
      <c r="AM27">
        <v>0</v>
      </c>
      <c r="AN27">
        <v>0</v>
      </c>
      <c r="AO27">
        <v>81.45</v>
      </c>
      <c r="AP27">
        <v>0</v>
      </c>
      <c r="AQ27">
        <v>0</v>
      </c>
      <c r="AR27">
        <v>36.840000000000003</v>
      </c>
      <c r="AS27">
        <v>0</v>
      </c>
      <c r="AT27">
        <v>14.54</v>
      </c>
      <c r="AU27">
        <v>0</v>
      </c>
      <c r="AV27">
        <v>22.27</v>
      </c>
      <c r="AW27">
        <v>32.32</v>
      </c>
      <c r="AX27">
        <v>0</v>
      </c>
      <c r="AY27">
        <v>191.6</v>
      </c>
      <c r="AZ27">
        <v>0</v>
      </c>
      <c r="BA27">
        <v>0</v>
      </c>
      <c r="BB27">
        <v>0</v>
      </c>
      <c r="BC27">
        <v>0</v>
      </c>
      <c r="BD27">
        <v>0.56000000000000005</v>
      </c>
      <c r="BE27">
        <v>0.28999999999999998</v>
      </c>
      <c r="BF27">
        <v>0.37</v>
      </c>
      <c r="BG27">
        <v>0.67</v>
      </c>
      <c r="BH27">
        <v>0.67</v>
      </c>
      <c r="BI27">
        <v>0.74</v>
      </c>
      <c r="BJ27">
        <v>0.63</v>
      </c>
      <c r="BK27">
        <v>0.45</v>
      </c>
      <c r="BL27">
        <v>0.45</v>
      </c>
      <c r="BM27">
        <v>1.36</v>
      </c>
      <c r="BN27">
        <v>0.39</v>
      </c>
      <c r="BO27">
        <v>0.97</v>
      </c>
      <c r="BP27">
        <v>0.39</v>
      </c>
      <c r="BQ27">
        <v>0.39</v>
      </c>
      <c r="BR27">
        <v>0.39</v>
      </c>
      <c r="BS27">
        <v>0.78</v>
      </c>
      <c r="BT27">
        <v>0.48</v>
      </c>
      <c r="BU27">
        <v>2.91</v>
      </c>
      <c r="BV27">
        <v>0.68</v>
      </c>
      <c r="BW27">
        <v>0.57999999999999996</v>
      </c>
      <c r="BX27">
        <v>0.39</v>
      </c>
      <c r="BY27">
        <v>0</v>
      </c>
      <c r="BZ27">
        <v>0</v>
      </c>
      <c r="CA27">
        <v>0</v>
      </c>
      <c r="CB27">
        <v>0</v>
      </c>
      <c r="CC27">
        <v>100.33</v>
      </c>
      <c r="CD27">
        <v>4</v>
      </c>
      <c r="CE27">
        <v>0</v>
      </c>
      <c r="CF27">
        <v>0</v>
      </c>
    </row>
    <row r="28" spans="1:84">
      <c r="A28" t="s">
        <v>261</v>
      </c>
      <c r="G28" t="s">
        <v>70</v>
      </c>
      <c r="H28" s="115">
        <v>494.63</v>
      </c>
      <c r="I28" s="88">
        <v>183.52999999999994</v>
      </c>
      <c r="J28" s="88">
        <v>202.52999999999997</v>
      </c>
      <c r="K28" s="88">
        <v>0.97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10.48</v>
      </c>
      <c r="X28">
        <v>0</v>
      </c>
      <c r="Y28">
        <v>96.96</v>
      </c>
      <c r="Z28">
        <v>0</v>
      </c>
      <c r="AA28">
        <v>17.45</v>
      </c>
      <c r="AB28">
        <v>5.91</v>
      </c>
      <c r="AC28">
        <v>26.69</v>
      </c>
      <c r="AD28">
        <v>0.97</v>
      </c>
      <c r="AE28">
        <v>43.63</v>
      </c>
      <c r="AF28">
        <v>29.09</v>
      </c>
      <c r="AG28">
        <v>0</v>
      </c>
      <c r="AH28">
        <v>0</v>
      </c>
      <c r="AI28">
        <v>142.53</v>
      </c>
      <c r="AJ28">
        <v>0</v>
      </c>
      <c r="AK28">
        <v>0</v>
      </c>
      <c r="AL28">
        <v>50.9</v>
      </c>
      <c r="AM28">
        <v>0</v>
      </c>
      <c r="AN28">
        <v>0</v>
      </c>
      <c r="AO28">
        <v>81.45</v>
      </c>
      <c r="AP28">
        <v>0</v>
      </c>
      <c r="AQ28">
        <v>0</v>
      </c>
      <c r="AR28">
        <v>0</v>
      </c>
      <c r="AS28">
        <v>0</v>
      </c>
      <c r="AT28">
        <v>14.54</v>
      </c>
      <c r="AU28">
        <v>0</v>
      </c>
      <c r="AV28">
        <v>22.27</v>
      </c>
      <c r="AW28">
        <v>32.32</v>
      </c>
      <c r="AX28">
        <v>0</v>
      </c>
      <c r="AY28">
        <v>191.6</v>
      </c>
      <c r="AZ28">
        <v>0</v>
      </c>
      <c r="BA28">
        <v>0</v>
      </c>
      <c r="BB28">
        <v>0</v>
      </c>
      <c r="BC28">
        <v>0</v>
      </c>
      <c r="BD28">
        <v>0.56000000000000005</v>
      </c>
      <c r="BE28">
        <v>0.28999999999999998</v>
      </c>
      <c r="BF28">
        <v>0.37</v>
      </c>
      <c r="BG28">
        <v>0.67</v>
      </c>
      <c r="BH28">
        <v>0.67</v>
      </c>
      <c r="BI28">
        <v>0.74</v>
      </c>
      <c r="BJ28">
        <v>0.63</v>
      </c>
      <c r="BK28">
        <v>0.45</v>
      </c>
      <c r="BL28">
        <v>0.45</v>
      </c>
      <c r="BM28">
        <v>1.36</v>
      </c>
      <c r="BN28">
        <v>0.39</v>
      </c>
      <c r="BO28">
        <v>0.97</v>
      </c>
      <c r="BP28">
        <v>0.39</v>
      </c>
      <c r="BQ28">
        <v>0.39</v>
      </c>
      <c r="BR28">
        <v>0.39</v>
      </c>
      <c r="BS28">
        <v>0.78</v>
      </c>
      <c r="BT28">
        <v>0.48</v>
      </c>
      <c r="BU28">
        <v>2.91</v>
      </c>
      <c r="BV28">
        <v>0.68</v>
      </c>
      <c r="BW28">
        <v>0.57999999999999996</v>
      </c>
      <c r="BX28">
        <v>0.39</v>
      </c>
      <c r="BY28">
        <v>0</v>
      </c>
      <c r="BZ28">
        <v>0</v>
      </c>
      <c r="CA28">
        <v>0</v>
      </c>
      <c r="CB28">
        <v>0</v>
      </c>
      <c r="CC28">
        <v>100.33</v>
      </c>
      <c r="CD28">
        <v>4</v>
      </c>
      <c r="CE28">
        <v>0</v>
      </c>
      <c r="CF28">
        <v>0</v>
      </c>
    </row>
    <row r="29" spans="1:84">
      <c r="A29" t="s">
        <v>269</v>
      </c>
      <c r="G29" t="s">
        <v>71</v>
      </c>
      <c r="H29" s="115">
        <v>494.63</v>
      </c>
      <c r="I29" s="88">
        <v>183.52999999999994</v>
      </c>
      <c r="J29" s="88">
        <v>202.52999999999997</v>
      </c>
      <c r="K29" s="88">
        <v>0.97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10.48</v>
      </c>
      <c r="X29">
        <v>0</v>
      </c>
      <c r="Y29">
        <v>96.96</v>
      </c>
      <c r="Z29">
        <v>0</v>
      </c>
      <c r="AA29">
        <v>17.45</v>
      </c>
      <c r="AB29">
        <v>5.91</v>
      </c>
      <c r="AC29">
        <v>26.69</v>
      </c>
      <c r="AD29">
        <v>0.97</v>
      </c>
      <c r="AE29">
        <v>43.63</v>
      </c>
      <c r="AF29">
        <v>29.09</v>
      </c>
      <c r="AG29">
        <v>0</v>
      </c>
      <c r="AH29">
        <v>0</v>
      </c>
      <c r="AI29">
        <v>142.53</v>
      </c>
      <c r="AJ29">
        <v>0</v>
      </c>
      <c r="AK29">
        <v>0</v>
      </c>
      <c r="AL29">
        <v>50.9</v>
      </c>
      <c r="AM29">
        <v>0</v>
      </c>
      <c r="AN29">
        <v>0</v>
      </c>
      <c r="AO29">
        <v>81.45</v>
      </c>
      <c r="AP29">
        <v>0</v>
      </c>
      <c r="AQ29">
        <v>0</v>
      </c>
      <c r="AR29">
        <v>0</v>
      </c>
      <c r="AS29">
        <v>0</v>
      </c>
      <c r="AT29">
        <v>14.54</v>
      </c>
      <c r="AU29">
        <v>0</v>
      </c>
      <c r="AV29">
        <v>22.27</v>
      </c>
      <c r="AW29">
        <v>32.32</v>
      </c>
      <c r="AX29">
        <v>0</v>
      </c>
      <c r="AY29">
        <v>191.6</v>
      </c>
      <c r="AZ29">
        <v>0</v>
      </c>
      <c r="BA29">
        <v>0</v>
      </c>
      <c r="BB29">
        <v>0</v>
      </c>
      <c r="BC29">
        <v>0</v>
      </c>
      <c r="BD29">
        <v>0.56000000000000005</v>
      </c>
      <c r="BE29">
        <v>0.28999999999999998</v>
      </c>
      <c r="BF29">
        <v>0.37</v>
      </c>
      <c r="BG29">
        <v>0.67</v>
      </c>
      <c r="BH29">
        <v>0.67</v>
      </c>
      <c r="BI29">
        <v>0.74</v>
      </c>
      <c r="BJ29">
        <v>0.63</v>
      </c>
      <c r="BK29">
        <v>0.45</v>
      </c>
      <c r="BL29">
        <v>0.45</v>
      </c>
      <c r="BM29">
        <v>1.36</v>
      </c>
      <c r="BN29">
        <v>0.39</v>
      </c>
      <c r="BO29">
        <v>0.97</v>
      </c>
      <c r="BP29">
        <v>0.39</v>
      </c>
      <c r="BQ29">
        <v>0.39</v>
      </c>
      <c r="BR29">
        <v>0.39</v>
      </c>
      <c r="BS29">
        <v>0.78</v>
      </c>
      <c r="BT29">
        <v>0.48</v>
      </c>
      <c r="BU29">
        <v>2.91</v>
      </c>
      <c r="BV29">
        <v>0.68</v>
      </c>
      <c r="BW29">
        <v>0.57999999999999996</v>
      </c>
      <c r="BX29">
        <v>0.39</v>
      </c>
      <c r="BY29">
        <v>0</v>
      </c>
      <c r="BZ29">
        <v>0</v>
      </c>
      <c r="CA29">
        <v>0</v>
      </c>
      <c r="CB29">
        <v>0</v>
      </c>
      <c r="CC29">
        <v>100.33</v>
      </c>
      <c r="CD29">
        <v>4</v>
      </c>
      <c r="CE29">
        <v>0</v>
      </c>
      <c r="CF29">
        <v>0</v>
      </c>
    </row>
    <row r="30" spans="1:84">
      <c r="A30" t="s">
        <v>270</v>
      </c>
      <c r="G30" t="s">
        <v>72</v>
      </c>
      <c r="H30" s="115">
        <v>496.39</v>
      </c>
      <c r="I30" s="88">
        <v>184.28999999999994</v>
      </c>
      <c r="J30" s="88">
        <v>202.52999999999997</v>
      </c>
      <c r="K30" s="88">
        <v>0.97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10.48</v>
      </c>
      <c r="X30">
        <v>0</v>
      </c>
      <c r="Y30">
        <v>96.96</v>
      </c>
      <c r="Z30">
        <v>0</v>
      </c>
      <c r="AA30">
        <v>17.45</v>
      </c>
      <c r="AB30">
        <v>5.91</v>
      </c>
      <c r="AC30">
        <v>26.69</v>
      </c>
      <c r="AD30">
        <v>0.97</v>
      </c>
      <c r="AE30">
        <v>43.63</v>
      </c>
      <c r="AF30">
        <v>29.09</v>
      </c>
      <c r="AG30">
        <v>0</v>
      </c>
      <c r="AH30">
        <v>0</v>
      </c>
      <c r="AI30">
        <v>142.53</v>
      </c>
      <c r="AJ30">
        <v>0</v>
      </c>
      <c r="AK30">
        <v>0</v>
      </c>
      <c r="AL30">
        <v>50.9</v>
      </c>
      <c r="AM30">
        <v>0</v>
      </c>
      <c r="AN30">
        <v>0</v>
      </c>
      <c r="AO30">
        <v>81.45</v>
      </c>
      <c r="AP30">
        <v>0</v>
      </c>
      <c r="AQ30">
        <v>0</v>
      </c>
      <c r="AR30">
        <v>0</v>
      </c>
      <c r="AS30">
        <v>0</v>
      </c>
      <c r="AT30">
        <v>14.54</v>
      </c>
      <c r="AU30">
        <v>0</v>
      </c>
      <c r="AV30">
        <v>22.27</v>
      </c>
      <c r="AW30">
        <v>32.32</v>
      </c>
      <c r="AX30">
        <v>0</v>
      </c>
      <c r="AY30">
        <v>191.6</v>
      </c>
      <c r="AZ30">
        <v>0</v>
      </c>
      <c r="BA30">
        <v>0</v>
      </c>
      <c r="BB30">
        <v>0</v>
      </c>
      <c r="BC30">
        <v>0</v>
      </c>
      <c r="BD30">
        <v>0.56000000000000005</v>
      </c>
      <c r="BE30">
        <v>0.28999999999999998</v>
      </c>
      <c r="BF30">
        <v>0.37</v>
      </c>
      <c r="BG30">
        <v>0.67</v>
      </c>
      <c r="BH30">
        <v>0.67</v>
      </c>
      <c r="BI30">
        <v>0.74</v>
      </c>
      <c r="BJ30">
        <v>0.63</v>
      </c>
      <c r="BK30">
        <v>0.45</v>
      </c>
      <c r="BL30">
        <v>0.45</v>
      </c>
      <c r="BM30">
        <v>1.36</v>
      </c>
      <c r="BN30">
        <v>0.39</v>
      </c>
      <c r="BO30">
        <v>0.97</v>
      </c>
      <c r="BP30">
        <v>0.39</v>
      </c>
      <c r="BQ30">
        <v>0.39</v>
      </c>
      <c r="BR30">
        <v>0.39</v>
      </c>
      <c r="BS30">
        <v>0.78</v>
      </c>
      <c r="BT30">
        <v>0.48</v>
      </c>
      <c r="BU30">
        <v>2.91</v>
      </c>
      <c r="BV30">
        <v>0.68</v>
      </c>
      <c r="BW30">
        <v>0.57999999999999996</v>
      </c>
      <c r="BX30">
        <v>0.39</v>
      </c>
      <c r="BY30">
        <v>0</v>
      </c>
      <c r="BZ30">
        <v>0</v>
      </c>
      <c r="CA30">
        <v>0</v>
      </c>
      <c r="CB30">
        <v>0</v>
      </c>
      <c r="CC30">
        <v>100.33</v>
      </c>
      <c r="CD30">
        <v>4</v>
      </c>
      <c r="CE30">
        <v>1.76</v>
      </c>
      <c r="CF30">
        <v>0.76</v>
      </c>
    </row>
    <row r="31" spans="1:84">
      <c r="A31" t="s">
        <v>280</v>
      </c>
      <c r="G31" t="s">
        <v>73</v>
      </c>
      <c r="H31" s="115">
        <v>494.71</v>
      </c>
      <c r="I31" s="88">
        <v>185.30999999999995</v>
      </c>
      <c r="J31" s="88">
        <v>202.44</v>
      </c>
      <c r="K31" s="88">
        <v>0.97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10.39</v>
      </c>
      <c r="X31">
        <v>0</v>
      </c>
      <c r="Y31">
        <v>96.96</v>
      </c>
      <c r="Z31">
        <v>0</v>
      </c>
      <c r="AA31">
        <v>17.45</v>
      </c>
      <c r="AB31">
        <v>1.84</v>
      </c>
      <c r="AC31">
        <v>26.69</v>
      </c>
      <c r="AD31">
        <v>0.97</v>
      </c>
      <c r="AE31">
        <v>43.63</v>
      </c>
      <c r="AF31">
        <v>29.09</v>
      </c>
      <c r="AG31">
        <v>0</v>
      </c>
      <c r="AH31">
        <v>0</v>
      </c>
      <c r="AI31">
        <v>142.53</v>
      </c>
      <c r="AJ31">
        <v>0</v>
      </c>
      <c r="AK31">
        <v>0</v>
      </c>
      <c r="AL31">
        <v>50.9</v>
      </c>
      <c r="AM31">
        <v>0</v>
      </c>
      <c r="AN31">
        <v>0</v>
      </c>
      <c r="AO31">
        <v>81.45</v>
      </c>
      <c r="AP31">
        <v>0</v>
      </c>
      <c r="AQ31">
        <v>0</v>
      </c>
      <c r="AR31">
        <v>0</v>
      </c>
      <c r="AS31">
        <v>0</v>
      </c>
      <c r="AT31">
        <v>14.54</v>
      </c>
      <c r="AU31">
        <v>0</v>
      </c>
      <c r="AV31">
        <v>22.27</v>
      </c>
      <c r="AW31">
        <v>32.32</v>
      </c>
      <c r="AX31">
        <v>0</v>
      </c>
      <c r="AY31">
        <v>191.6</v>
      </c>
      <c r="AZ31">
        <v>0</v>
      </c>
      <c r="BA31">
        <v>0</v>
      </c>
      <c r="BB31">
        <v>0</v>
      </c>
      <c r="BC31">
        <v>0</v>
      </c>
      <c r="BD31">
        <v>0.56000000000000005</v>
      </c>
      <c r="BE31">
        <v>0.27</v>
      </c>
      <c r="BF31">
        <v>0.37</v>
      </c>
      <c r="BG31">
        <v>0.67</v>
      </c>
      <c r="BH31">
        <v>0.67</v>
      </c>
      <c r="BI31">
        <v>0.74</v>
      </c>
      <c r="BJ31">
        <v>0.67</v>
      </c>
      <c r="BK31">
        <v>0.45</v>
      </c>
      <c r="BL31">
        <v>0.43</v>
      </c>
      <c r="BM31">
        <v>1.36</v>
      </c>
      <c r="BN31">
        <v>0.39</v>
      </c>
      <c r="BO31">
        <v>0.97</v>
      </c>
      <c r="BP31">
        <v>0.39</v>
      </c>
      <c r="BQ31">
        <v>0.39</v>
      </c>
      <c r="BR31">
        <v>0.39</v>
      </c>
      <c r="BS31">
        <v>0.78</v>
      </c>
      <c r="BT31">
        <v>0.48</v>
      </c>
      <c r="BU31">
        <v>2.91</v>
      </c>
      <c r="BV31">
        <v>0.68</v>
      </c>
      <c r="BW31">
        <v>0.57999999999999996</v>
      </c>
      <c r="BX31">
        <v>0.39</v>
      </c>
      <c r="BY31">
        <v>0</v>
      </c>
      <c r="BZ31">
        <v>0</v>
      </c>
      <c r="CA31">
        <v>0</v>
      </c>
      <c r="CB31">
        <v>0</v>
      </c>
      <c r="CC31">
        <v>100.33</v>
      </c>
      <c r="CD31">
        <v>4</v>
      </c>
      <c r="CE31">
        <v>4.1500000000000004</v>
      </c>
      <c r="CF31">
        <v>1.78</v>
      </c>
    </row>
    <row r="32" spans="1:84">
      <c r="A32" t="s">
        <v>281</v>
      </c>
      <c r="G32" t="s">
        <v>74</v>
      </c>
      <c r="H32" s="115">
        <v>497.56</v>
      </c>
      <c r="I32" s="88">
        <v>186.52999999999994</v>
      </c>
      <c r="J32" s="88">
        <v>202.44</v>
      </c>
      <c r="K32" s="88">
        <v>0.97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10.39</v>
      </c>
      <c r="X32">
        <v>0</v>
      </c>
      <c r="Y32">
        <v>96.96</v>
      </c>
      <c r="Z32">
        <v>0</v>
      </c>
      <c r="AA32">
        <v>17.45</v>
      </c>
      <c r="AB32">
        <v>1.84</v>
      </c>
      <c r="AC32">
        <v>26.69</v>
      </c>
      <c r="AD32">
        <v>0.97</v>
      </c>
      <c r="AE32">
        <v>43.63</v>
      </c>
      <c r="AF32">
        <v>29.09</v>
      </c>
      <c r="AG32">
        <v>0</v>
      </c>
      <c r="AH32">
        <v>0</v>
      </c>
      <c r="AI32">
        <v>142.53</v>
      </c>
      <c r="AJ32">
        <v>0</v>
      </c>
      <c r="AK32">
        <v>0</v>
      </c>
      <c r="AL32">
        <v>50.9</v>
      </c>
      <c r="AM32">
        <v>0</v>
      </c>
      <c r="AN32">
        <v>0</v>
      </c>
      <c r="AO32">
        <v>81.45</v>
      </c>
      <c r="AP32">
        <v>0</v>
      </c>
      <c r="AQ32">
        <v>0</v>
      </c>
      <c r="AR32">
        <v>0</v>
      </c>
      <c r="AS32">
        <v>0</v>
      </c>
      <c r="AT32">
        <v>14.54</v>
      </c>
      <c r="AU32">
        <v>0</v>
      </c>
      <c r="AV32">
        <v>22.27</v>
      </c>
      <c r="AW32">
        <v>32.32</v>
      </c>
      <c r="AX32">
        <v>0</v>
      </c>
      <c r="AY32">
        <v>191.6</v>
      </c>
      <c r="AZ32">
        <v>0</v>
      </c>
      <c r="BA32">
        <v>0</v>
      </c>
      <c r="BB32">
        <v>0</v>
      </c>
      <c r="BC32">
        <v>0</v>
      </c>
      <c r="BD32">
        <v>0.56000000000000005</v>
      </c>
      <c r="BE32">
        <v>0.27</v>
      </c>
      <c r="BF32">
        <v>0.37</v>
      </c>
      <c r="BG32">
        <v>0.67</v>
      </c>
      <c r="BH32">
        <v>0.67</v>
      </c>
      <c r="BI32">
        <v>0.74</v>
      </c>
      <c r="BJ32">
        <v>0.67</v>
      </c>
      <c r="BK32">
        <v>0.45</v>
      </c>
      <c r="BL32">
        <v>0.43</v>
      </c>
      <c r="BM32">
        <v>1.36</v>
      </c>
      <c r="BN32">
        <v>0.39</v>
      </c>
      <c r="BO32">
        <v>0.97</v>
      </c>
      <c r="BP32">
        <v>0.39</v>
      </c>
      <c r="BQ32">
        <v>0.39</v>
      </c>
      <c r="BR32">
        <v>0.39</v>
      </c>
      <c r="BS32">
        <v>0.78</v>
      </c>
      <c r="BT32">
        <v>0.48</v>
      </c>
      <c r="BU32">
        <v>2.91</v>
      </c>
      <c r="BV32">
        <v>0.68</v>
      </c>
      <c r="BW32">
        <v>0.57999999999999996</v>
      </c>
      <c r="BX32">
        <v>0.39</v>
      </c>
      <c r="BY32">
        <v>0</v>
      </c>
      <c r="BZ32">
        <v>0</v>
      </c>
      <c r="CA32">
        <v>0</v>
      </c>
      <c r="CB32">
        <v>0</v>
      </c>
      <c r="CC32">
        <v>100.33</v>
      </c>
      <c r="CD32">
        <v>4</v>
      </c>
      <c r="CE32">
        <v>7</v>
      </c>
      <c r="CF32">
        <v>3</v>
      </c>
    </row>
    <row r="33" spans="1:84">
      <c r="A33" t="s">
        <v>282</v>
      </c>
      <c r="G33" t="s">
        <v>75</v>
      </c>
      <c r="H33" s="115">
        <v>504.56</v>
      </c>
      <c r="I33" s="88">
        <v>189.52999999999994</v>
      </c>
      <c r="J33" s="88">
        <v>202.44</v>
      </c>
      <c r="K33" s="88">
        <v>0.97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10.39</v>
      </c>
      <c r="X33">
        <v>0</v>
      </c>
      <c r="Y33">
        <v>96.96</v>
      </c>
      <c r="Z33">
        <v>0</v>
      </c>
      <c r="AA33">
        <v>17.45</v>
      </c>
      <c r="AB33">
        <v>1.84</v>
      </c>
      <c r="AC33">
        <v>26.69</v>
      </c>
      <c r="AD33">
        <v>0.97</v>
      </c>
      <c r="AE33">
        <v>43.63</v>
      </c>
      <c r="AF33">
        <v>29.09</v>
      </c>
      <c r="AG33">
        <v>0</v>
      </c>
      <c r="AH33">
        <v>0</v>
      </c>
      <c r="AI33">
        <v>142.53</v>
      </c>
      <c r="AJ33">
        <v>0</v>
      </c>
      <c r="AK33">
        <v>0</v>
      </c>
      <c r="AL33">
        <v>50.9</v>
      </c>
      <c r="AM33">
        <v>0</v>
      </c>
      <c r="AN33">
        <v>0</v>
      </c>
      <c r="AO33">
        <v>81.45</v>
      </c>
      <c r="AP33">
        <v>0</v>
      </c>
      <c r="AQ33">
        <v>0</v>
      </c>
      <c r="AR33">
        <v>0</v>
      </c>
      <c r="AS33">
        <v>0</v>
      </c>
      <c r="AT33">
        <v>14.54</v>
      </c>
      <c r="AU33">
        <v>0</v>
      </c>
      <c r="AV33">
        <v>22.27</v>
      </c>
      <c r="AW33">
        <v>32.32</v>
      </c>
      <c r="AX33">
        <v>0</v>
      </c>
      <c r="AY33">
        <v>191.6</v>
      </c>
      <c r="AZ33">
        <v>0</v>
      </c>
      <c r="BA33">
        <v>0</v>
      </c>
      <c r="BB33">
        <v>0</v>
      </c>
      <c r="BC33">
        <v>0</v>
      </c>
      <c r="BD33">
        <v>0.56000000000000005</v>
      </c>
      <c r="BE33">
        <v>0.27</v>
      </c>
      <c r="BF33">
        <v>0.37</v>
      </c>
      <c r="BG33">
        <v>0.67</v>
      </c>
      <c r="BH33">
        <v>0.67</v>
      </c>
      <c r="BI33">
        <v>0.74</v>
      </c>
      <c r="BJ33">
        <v>0.67</v>
      </c>
      <c r="BK33">
        <v>0.45</v>
      </c>
      <c r="BL33">
        <v>0.43</v>
      </c>
      <c r="BM33">
        <v>1.36</v>
      </c>
      <c r="BN33">
        <v>0.39</v>
      </c>
      <c r="BO33">
        <v>0.97</v>
      </c>
      <c r="BP33">
        <v>0.39</v>
      </c>
      <c r="BQ33">
        <v>0.39</v>
      </c>
      <c r="BR33">
        <v>0.39</v>
      </c>
      <c r="BS33">
        <v>0.78</v>
      </c>
      <c r="BT33">
        <v>0.48</v>
      </c>
      <c r="BU33">
        <v>2.91</v>
      </c>
      <c r="BV33">
        <v>0.68</v>
      </c>
      <c r="BW33">
        <v>0.57999999999999996</v>
      </c>
      <c r="BX33">
        <v>0.39</v>
      </c>
      <c r="BY33">
        <v>0</v>
      </c>
      <c r="BZ33">
        <v>0</v>
      </c>
      <c r="CA33">
        <v>0</v>
      </c>
      <c r="CB33">
        <v>0</v>
      </c>
      <c r="CC33">
        <v>100.33</v>
      </c>
      <c r="CD33">
        <v>4</v>
      </c>
      <c r="CE33">
        <v>14</v>
      </c>
      <c r="CF33">
        <v>6</v>
      </c>
    </row>
    <row r="34" spans="1:84">
      <c r="A34" t="s">
        <v>283</v>
      </c>
      <c r="G34" t="s">
        <v>76</v>
      </c>
      <c r="H34" s="115">
        <v>510.16</v>
      </c>
      <c r="I34" s="88">
        <v>191.92999999999995</v>
      </c>
      <c r="J34" s="88">
        <v>202.44</v>
      </c>
      <c r="K34" s="88">
        <v>0.97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10.39</v>
      </c>
      <c r="X34">
        <v>0</v>
      </c>
      <c r="Y34">
        <v>96.96</v>
      </c>
      <c r="Z34">
        <v>0</v>
      </c>
      <c r="AA34">
        <v>17.45</v>
      </c>
      <c r="AB34">
        <v>1.84</v>
      </c>
      <c r="AC34">
        <v>26.69</v>
      </c>
      <c r="AD34">
        <v>0.97</v>
      </c>
      <c r="AE34">
        <v>43.63</v>
      </c>
      <c r="AF34">
        <v>29.09</v>
      </c>
      <c r="AG34">
        <v>0</v>
      </c>
      <c r="AH34">
        <v>0</v>
      </c>
      <c r="AI34">
        <v>142.53</v>
      </c>
      <c r="AJ34">
        <v>0</v>
      </c>
      <c r="AK34">
        <v>0</v>
      </c>
      <c r="AL34">
        <v>50.9</v>
      </c>
      <c r="AM34">
        <v>0</v>
      </c>
      <c r="AN34">
        <v>0</v>
      </c>
      <c r="AO34">
        <v>81.45</v>
      </c>
      <c r="AP34">
        <v>0</v>
      </c>
      <c r="AQ34">
        <v>0</v>
      </c>
      <c r="AR34">
        <v>0</v>
      </c>
      <c r="AS34">
        <v>0</v>
      </c>
      <c r="AT34">
        <v>14.54</v>
      </c>
      <c r="AU34">
        <v>0</v>
      </c>
      <c r="AV34">
        <v>22.27</v>
      </c>
      <c r="AW34">
        <v>32.32</v>
      </c>
      <c r="AX34">
        <v>0</v>
      </c>
      <c r="AY34">
        <v>191.6</v>
      </c>
      <c r="AZ34">
        <v>0</v>
      </c>
      <c r="BA34">
        <v>0</v>
      </c>
      <c r="BB34">
        <v>0</v>
      </c>
      <c r="BC34">
        <v>0</v>
      </c>
      <c r="BD34">
        <v>0.56000000000000005</v>
      </c>
      <c r="BE34">
        <v>0.27</v>
      </c>
      <c r="BF34">
        <v>0.37</v>
      </c>
      <c r="BG34">
        <v>0.67</v>
      </c>
      <c r="BH34">
        <v>0.67</v>
      </c>
      <c r="BI34">
        <v>0.74</v>
      </c>
      <c r="BJ34">
        <v>0.67</v>
      </c>
      <c r="BK34">
        <v>0.45</v>
      </c>
      <c r="BL34">
        <v>0.43</v>
      </c>
      <c r="BM34">
        <v>1.36</v>
      </c>
      <c r="BN34">
        <v>0.39</v>
      </c>
      <c r="BO34">
        <v>0.97</v>
      </c>
      <c r="BP34">
        <v>0.39</v>
      </c>
      <c r="BQ34">
        <v>0.39</v>
      </c>
      <c r="BR34">
        <v>0.39</v>
      </c>
      <c r="BS34">
        <v>0.78</v>
      </c>
      <c r="BT34">
        <v>0.48</v>
      </c>
      <c r="BU34">
        <v>2.91</v>
      </c>
      <c r="BV34">
        <v>0.68</v>
      </c>
      <c r="BW34">
        <v>0.57999999999999996</v>
      </c>
      <c r="BX34">
        <v>0.39</v>
      </c>
      <c r="BY34">
        <v>0</v>
      </c>
      <c r="BZ34">
        <v>0</v>
      </c>
      <c r="CA34">
        <v>0</v>
      </c>
      <c r="CB34">
        <v>0</v>
      </c>
      <c r="CC34">
        <v>100.33</v>
      </c>
      <c r="CD34">
        <v>4</v>
      </c>
      <c r="CE34">
        <v>19.600000000000001</v>
      </c>
      <c r="CF34">
        <v>8.4</v>
      </c>
    </row>
    <row r="35" spans="1:84">
      <c r="A35" t="s">
        <v>297</v>
      </c>
      <c r="G35" t="s">
        <v>77</v>
      </c>
      <c r="H35" s="115">
        <v>513.67999999999995</v>
      </c>
      <c r="I35" s="88">
        <v>193.42999999999995</v>
      </c>
      <c r="J35" s="88">
        <v>202.33</v>
      </c>
      <c r="K35" s="88">
        <v>0.97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10.3</v>
      </c>
      <c r="X35">
        <v>0</v>
      </c>
      <c r="Y35">
        <v>96.96</v>
      </c>
      <c r="Z35">
        <v>0</v>
      </c>
      <c r="AA35">
        <v>17.45</v>
      </c>
      <c r="AB35">
        <v>1.84</v>
      </c>
      <c r="AC35">
        <v>26.69</v>
      </c>
      <c r="AD35">
        <v>0.97</v>
      </c>
      <c r="AE35">
        <v>43.63</v>
      </c>
      <c r="AF35">
        <v>29.09</v>
      </c>
      <c r="AG35">
        <v>0</v>
      </c>
      <c r="AH35">
        <v>0</v>
      </c>
      <c r="AI35">
        <v>142.53</v>
      </c>
      <c r="AJ35">
        <v>0</v>
      </c>
      <c r="AK35">
        <v>0</v>
      </c>
      <c r="AL35">
        <v>50.9</v>
      </c>
      <c r="AM35">
        <v>0</v>
      </c>
      <c r="AN35">
        <v>0</v>
      </c>
      <c r="AO35">
        <v>81.45</v>
      </c>
      <c r="AP35">
        <v>0</v>
      </c>
      <c r="AQ35">
        <v>0</v>
      </c>
      <c r="AR35">
        <v>0</v>
      </c>
      <c r="AS35">
        <v>0</v>
      </c>
      <c r="AT35">
        <v>14.54</v>
      </c>
      <c r="AU35">
        <v>0</v>
      </c>
      <c r="AV35">
        <v>22.27</v>
      </c>
      <c r="AW35">
        <v>32.32</v>
      </c>
      <c r="AX35">
        <v>0</v>
      </c>
      <c r="AY35">
        <v>191.6</v>
      </c>
      <c r="AZ35">
        <v>0</v>
      </c>
      <c r="BA35">
        <v>0</v>
      </c>
      <c r="BB35">
        <v>0</v>
      </c>
      <c r="BC35">
        <v>0</v>
      </c>
      <c r="BD35">
        <v>0.66</v>
      </c>
      <c r="BE35">
        <v>0.27</v>
      </c>
      <c r="BF35">
        <v>0.35</v>
      </c>
      <c r="BG35">
        <v>0.64</v>
      </c>
      <c r="BH35">
        <v>0.67</v>
      </c>
      <c r="BI35">
        <v>0.71</v>
      </c>
      <c r="BJ35">
        <v>0.67</v>
      </c>
      <c r="BK35">
        <v>0.43</v>
      </c>
      <c r="BL35">
        <v>0.43</v>
      </c>
      <c r="BM35">
        <v>1.36</v>
      </c>
      <c r="BN35">
        <v>0.39</v>
      </c>
      <c r="BO35">
        <v>0.97</v>
      </c>
      <c r="BP35">
        <v>0.39</v>
      </c>
      <c r="BQ35">
        <v>0.39</v>
      </c>
      <c r="BR35">
        <v>0.39</v>
      </c>
      <c r="BS35">
        <v>0.78</v>
      </c>
      <c r="BT35">
        <v>0.48</v>
      </c>
      <c r="BU35">
        <v>2.91</v>
      </c>
      <c r="BV35">
        <v>0.68</v>
      </c>
      <c r="BW35">
        <v>0.57999999999999996</v>
      </c>
      <c r="BX35">
        <v>0.39</v>
      </c>
      <c r="BY35">
        <v>0</v>
      </c>
      <c r="BZ35">
        <v>0</v>
      </c>
      <c r="CA35">
        <v>0</v>
      </c>
      <c r="CB35">
        <v>0</v>
      </c>
      <c r="CC35">
        <v>100.33</v>
      </c>
      <c r="CD35">
        <v>4</v>
      </c>
      <c r="CE35">
        <v>23.1</v>
      </c>
      <c r="CF35">
        <v>9.9</v>
      </c>
    </row>
    <row r="36" spans="1:84">
      <c r="A36" t="s">
        <v>330</v>
      </c>
      <c r="G36" t="s">
        <v>78</v>
      </c>
      <c r="H36" s="115">
        <v>517.17999999999995</v>
      </c>
      <c r="I36" s="88">
        <v>194.92999999999995</v>
      </c>
      <c r="J36" s="88">
        <v>202.33</v>
      </c>
      <c r="K36" s="88">
        <v>0.97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10.3</v>
      </c>
      <c r="X36">
        <v>0</v>
      </c>
      <c r="Y36">
        <v>96.96</v>
      </c>
      <c r="Z36">
        <v>0</v>
      </c>
      <c r="AA36">
        <v>17.45</v>
      </c>
      <c r="AB36">
        <v>1.84</v>
      </c>
      <c r="AC36">
        <v>26.69</v>
      </c>
      <c r="AD36">
        <v>0.97</v>
      </c>
      <c r="AE36">
        <v>43.63</v>
      </c>
      <c r="AF36">
        <v>29.09</v>
      </c>
      <c r="AG36">
        <v>0</v>
      </c>
      <c r="AH36">
        <v>0</v>
      </c>
      <c r="AI36">
        <v>142.53</v>
      </c>
      <c r="AJ36">
        <v>0</v>
      </c>
      <c r="AK36">
        <v>0</v>
      </c>
      <c r="AL36">
        <v>50.9</v>
      </c>
      <c r="AM36">
        <v>0</v>
      </c>
      <c r="AN36">
        <v>0</v>
      </c>
      <c r="AO36">
        <v>81.45</v>
      </c>
      <c r="AP36">
        <v>0</v>
      </c>
      <c r="AQ36">
        <v>0</v>
      </c>
      <c r="AR36">
        <v>0</v>
      </c>
      <c r="AS36">
        <v>0</v>
      </c>
      <c r="AT36">
        <v>14.54</v>
      </c>
      <c r="AU36">
        <v>0</v>
      </c>
      <c r="AV36">
        <v>22.27</v>
      </c>
      <c r="AW36">
        <v>32.32</v>
      </c>
      <c r="AX36">
        <v>0</v>
      </c>
      <c r="AY36">
        <v>191.6</v>
      </c>
      <c r="AZ36">
        <v>0</v>
      </c>
      <c r="BA36">
        <v>0</v>
      </c>
      <c r="BB36">
        <v>0</v>
      </c>
      <c r="BC36">
        <v>0</v>
      </c>
      <c r="BD36">
        <v>0.66</v>
      </c>
      <c r="BE36">
        <v>0.27</v>
      </c>
      <c r="BF36">
        <v>0.35</v>
      </c>
      <c r="BG36">
        <v>0.64</v>
      </c>
      <c r="BH36">
        <v>0.67</v>
      </c>
      <c r="BI36">
        <v>0.71</v>
      </c>
      <c r="BJ36">
        <v>0.67</v>
      </c>
      <c r="BK36">
        <v>0.43</v>
      </c>
      <c r="BL36">
        <v>0.43</v>
      </c>
      <c r="BM36">
        <v>1.36</v>
      </c>
      <c r="BN36">
        <v>0.39</v>
      </c>
      <c r="BO36">
        <v>0.97</v>
      </c>
      <c r="BP36">
        <v>0.39</v>
      </c>
      <c r="BQ36">
        <v>0.39</v>
      </c>
      <c r="BR36">
        <v>0.39</v>
      </c>
      <c r="BS36">
        <v>0.78</v>
      </c>
      <c r="BT36">
        <v>0.48</v>
      </c>
      <c r="BU36">
        <v>2.91</v>
      </c>
      <c r="BV36">
        <v>0.68</v>
      </c>
      <c r="BW36">
        <v>0.57999999999999996</v>
      </c>
      <c r="BX36">
        <v>0.39</v>
      </c>
      <c r="BY36">
        <v>0</v>
      </c>
      <c r="BZ36">
        <v>0</v>
      </c>
      <c r="CA36">
        <v>0</v>
      </c>
      <c r="CB36">
        <v>0</v>
      </c>
      <c r="CC36">
        <v>100.33</v>
      </c>
      <c r="CD36">
        <v>4</v>
      </c>
      <c r="CE36">
        <v>26.6</v>
      </c>
      <c r="CF36">
        <v>11.4</v>
      </c>
    </row>
    <row r="37" spans="1:84">
      <c r="A37" t="s">
        <v>331</v>
      </c>
      <c r="G37" t="s">
        <v>79</v>
      </c>
      <c r="H37" s="115">
        <v>520.67999999999995</v>
      </c>
      <c r="I37" s="88">
        <v>196.42999999999995</v>
      </c>
      <c r="J37" s="88">
        <v>202.33</v>
      </c>
      <c r="K37" s="88">
        <v>0.97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10.3</v>
      </c>
      <c r="X37">
        <v>0</v>
      </c>
      <c r="Y37">
        <v>96.96</v>
      </c>
      <c r="Z37">
        <v>0</v>
      </c>
      <c r="AA37">
        <v>17.45</v>
      </c>
      <c r="AB37">
        <v>1.84</v>
      </c>
      <c r="AC37">
        <v>26.69</v>
      </c>
      <c r="AD37">
        <v>0.97</v>
      </c>
      <c r="AE37">
        <v>43.63</v>
      </c>
      <c r="AF37">
        <v>29.09</v>
      </c>
      <c r="AG37">
        <v>0</v>
      </c>
      <c r="AH37">
        <v>0</v>
      </c>
      <c r="AI37">
        <v>142.53</v>
      </c>
      <c r="AJ37">
        <v>0</v>
      </c>
      <c r="AK37">
        <v>0</v>
      </c>
      <c r="AL37">
        <v>50.9</v>
      </c>
      <c r="AM37">
        <v>0</v>
      </c>
      <c r="AN37">
        <v>0</v>
      </c>
      <c r="AO37">
        <v>81.45</v>
      </c>
      <c r="AP37">
        <v>0</v>
      </c>
      <c r="AQ37">
        <v>0</v>
      </c>
      <c r="AR37">
        <v>0</v>
      </c>
      <c r="AS37">
        <v>0</v>
      </c>
      <c r="AT37">
        <v>14.54</v>
      </c>
      <c r="AU37">
        <v>0</v>
      </c>
      <c r="AV37">
        <v>22.27</v>
      </c>
      <c r="AW37">
        <v>32.32</v>
      </c>
      <c r="AX37">
        <v>0</v>
      </c>
      <c r="AY37">
        <v>191.6</v>
      </c>
      <c r="AZ37">
        <v>0</v>
      </c>
      <c r="BA37">
        <v>0</v>
      </c>
      <c r="BB37">
        <v>0</v>
      </c>
      <c r="BC37">
        <v>0</v>
      </c>
      <c r="BD37">
        <v>0.66</v>
      </c>
      <c r="BE37">
        <v>0.27</v>
      </c>
      <c r="BF37">
        <v>0.35</v>
      </c>
      <c r="BG37">
        <v>0.64</v>
      </c>
      <c r="BH37">
        <v>0.67</v>
      </c>
      <c r="BI37">
        <v>0.71</v>
      </c>
      <c r="BJ37">
        <v>0.67</v>
      </c>
      <c r="BK37">
        <v>0.43</v>
      </c>
      <c r="BL37">
        <v>0.43</v>
      </c>
      <c r="BM37">
        <v>1.36</v>
      </c>
      <c r="BN37">
        <v>0.39</v>
      </c>
      <c r="BO37">
        <v>0.97</v>
      </c>
      <c r="BP37">
        <v>0.39</v>
      </c>
      <c r="BQ37">
        <v>0.39</v>
      </c>
      <c r="BR37">
        <v>0.39</v>
      </c>
      <c r="BS37">
        <v>0.78</v>
      </c>
      <c r="BT37">
        <v>0.48</v>
      </c>
      <c r="BU37">
        <v>2.91</v>
      </c>
      <c r="BV37">
        <v>0.68</v>
      </c>
      <c r="BW37">
        <v>0.57999999999999996</v>
      </c>
      <c r="BX37">
        <v>0.39</v>
      </c>
      <c r="BY37">
        <v>0</v>
      </c>
      <c r="BZ37">
        <v>0</v>
      </c>
      <c r="CA37">
        <v>0</v>
      </c>
      <c r="CB37">
        <v>0</v>
      </c>
      <c r="CC37">
        <v>100.33</v>
      </c>
      <c r="CD37">
        <v>4</v>
      </c>
      <c r="CE37">
        <v>30.1</v>
      </c>
      <c r="CF37">
        <v>12.9</v>
      </c>
    </row>
    <row r="38" spans="1:84">
      <c r="A38" t="s">
        <v>332</v>
      </c>
      <c r="G38" t="s">
        <v>80</v>
      </c>
      <c r="H38" s="115">
        <v>524.88</v>
      </c>
      <c r="I38" s="88">
        <v>198.22999999999993</v>
      </c>
      <c r="J38" s="88">
        <v>202.33</v>
      </c>
      <c r="K38" s="88">
        <v>0.97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10.3</v>
      </c>
      <c r="X38">
        <v>0</v>
      </c>
      <c r="Y38">
        <v>96.96</v>
      </c>
      <c r="Z38">
        <v>0</v>
      </c>
      <c r="AA38">
        <v>17.45</v>
      </c>
      <c r="AB38">
        <v>1.84</v>
      </c>
      <c r="AC38">
        <v>26.69</v>
      </c>
      <c r="AD38">
        <v>0.97</v>
      </c>
      <c r="AE38">
        <v>43.63</v>
      </c>
      <c r="AF38">
        <v>29.09</v>
      </c>
      <c r="AG38">
        <v>0</v>
      </c>
      <c r="AH38">
        <v>0</v>
      </c>
      <c r="AI38">
        <v>142.53</v>
      </c>
      <c r="AJ38">
        <v>0</v>
      </c>
      <c r="AK38">
        <v>0</v>
      </c>
      <c r="AL38">
        <v>50.9</v>
      </c>
      <c r="AM38">
        <v>0</v>
      </c>
      <c r="AN38">
        <v>0</v>
      </c>
      <c r="AO38">
        <v>81.45</v>
      </c>
      <c r="AP38">
        <v>0</v>
      </c>
      <c r="AQ38">
        <v>0</v>
      </c>
      <c r="AR38">
        <v>0</v>
      </c>
      <c r="AS38">
        <v>0</v>
      </c>
      <c r="AT38">
        <v>14.54</v>
      </c>
      <c r="AU38">
        <v>0</v>
      </c>
      <c r="AV38">
        <v>22.27</v>
      </c>
      <c r="AW38">
        <v>32.32</v>
      </c>
      <c r="AX38">
        <v>0</v>
      </c>
      <c r="AY38">
        <v>191.6</v>
      </c>
      <c r="AZ38">
        <v>0</v>
      </c>
      <c r="BA38">
        <v>0</v>
      </c>
      <c r="BB38">
        <v>0</v>
      </c>
      <c r="BC38">
        <v>0</v>
      </c>
      <c r="BD38">
        <v>0.66</v>
      </c>
      <c r="BE38">
        <v>0.27</v>
      </c>
      <c r="BF38">
        <v>0.35</v>
      </c>
      <c r="BG38">
        <v>0.64</v>
      </c>
      <c r="BH38">
        <v>0.67</v>
      </c>
      <c r="BI38">
        <v>0.71</v>
      </c>
      <c r="BJ38">
        <v>0.67</v>
      </c>
      <c r="BK38">
        <v>0.43</v>
      </c>
      <c r="BL38">
        <v>0.43</v>
      </c>
      <c r="BM38">
        <v>1.36</v>
      </c>
      <c r="BN38">
        <v>0.39</v>
      </c>
      <c r="BO38">
        <v>0.97</v>
      </c>
      <c r="BP38">
        <v>0.39</v>
      </c>
      <c r="BQ38">
        <v>0.39</v>
      </c>
      <c r="BR38">
        <v>0.39</v>
      </c>
      <c r="BS38">
        <v>0.78</v>
      </c>
      <c r="BT38">
        <v>0.48</v>
      </c>
      <c r="BU38">
        <v>2.91</v>
      </c>
      <c r="BV38">
        <v>0.68</v>
      </c>
      <c r="BW38">
        <v>0.57999999999999996</v>
      </c>
      <c r="BX38">
        <v>0.39</v>
      </c>
      <c r="BY38">
        <v>0</v>
      </c>
      <c r="BZ38">
        <v>0</v>
      </c>
      <c r="CA38">
        <v>0</v>
      </c>
      <c r="CB38">
        <v>0</v>
      </c>
      <c r="CC38">
        <v>100.33</v>
      </c>
      <c r="CD38">
        <v>4</v>
      </c>
      <c r="CE38">
        <v>34.299999999999997</v>
      </c>
      <c r="CF38">
        <v>14.7</v>
      </c>
    </row>
    <row r="39" spans="1:84">
      <c r="A39" t="s">
        <v>333</v>
      </c>
      <c r="G39" t="s">
        <v>81</v>
      </c>
      <c r="H39" s="115">
        <v>527.67999999999995</v>
      </c>
      <c r="I39" s="88">
        <v>199.42999999999995</v>
      </c>
      <c r="J39" s="88">
        <v>202.24</v>
      </c>
      <c r="K39" s="88">
        <v>44.599999999999994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10.210000000000001</v>
      </c>
      <c r="X39">
        <v>0</v>
      </c>
      <c r="Y39">
        <v>96.96</v>
      </c>
      <c r="Z39">
        <v>0</v>
      </c>
      <c r="AA39">
        <v>17.45</v>
      </c>
      <c r="AB39">
        <v>1.84</v>
      </c>
      <c r="AC39">
        <v>26.69</v>
      </c>
      <c r="AD39">
        <v>0.97</v>
      </c>
      <c r="AE39">
        <v>43.63</v>
      </c>
      <c r="AF39">
        <v>29.09</v>
      </c>
      <c r="AG39">
        <v>0</v>
      </c>
      <c r="AH39">
        <v>0</v>
      </c>
      <c r="AI39">
        <v>142.53</v>
      </c>
      <c r="AJ39">
        <v>0</v>
      </c>
      <c r="AK39">
        <v>0</v>
      </c>
      <c r="AL39">
        <v>50.9</v>
      </c>
      <c r="AM39">
        <v>19.39</v>
      </c>
      <c r="AN39">
        <v>0</v>
      </c>
      <c r="AO39">
        <v>81.45</v>
      </c>
      <c r="AP39">
        <v>0</v>
      </c>
      <c r="AQ39">
        <v>0</v>
      </c>
      <c r="AR39">
        <v>0</v>
      </c>
      <c r="AS39">
        <v>0</v>
      </c>
      <c r="AT39">
        <v>14.54</v>
      </c>
      <c r="AU39">
        <v>0</v>
      </c>
      <c r="AV39">
        <v>22.27</v>
      </c>
      <c r="AW39">
        <v>32.32</v>
      </c>
      <c r="AX39">
        <v>0</v>
      </c>
      <c r="AY39">
        <v>191.6</v>
      </c>
      <c r="AZ39">
        <v>0</v>
      </c>
      <c r="BA39">
        <v>24.24</v>
      </c>
      <c r="BB39">
        <v>0</v>
      </c>
      <c r="BC39">
        <v>0</v>
      </c>
      <c r="BD39">
        <v>0.66</v>
      </c>
      <c r="BE39">
        <v>0.27</v>
      </c>
      <c r="BF39">
        <v>0.35</v>
      </c>
      <c r="BG39">
        <v>0.64</v>
      </c>
      <c r="BH39">
        <v>0.67</v>
      </c>
      <c r="BI39">
        <v>0.71</v>
      </c>
      <c r="BJ39">
        <v>0.67</v>
      </c>
      <c r="BK39">
        <v>0.43</v>
      </c>
      <c r="BL39">
        <v>0.43</v>
      </c>
      <c r="BM39">
        <v>1.36</v>
      </c>
      <c r="BN39">
        <v>0.39</v>
      </c>
      <c r="BO39">
        <v>0.97</v>
      </c>
      <c r="BP39">
        <v>0.39</v>
      </c>
      <c r="BQ39">
        <v>0.39</v>
      </c>
      <c r="BR39">
        <v>0.39</v>
      </c>
      <c r="BS39">
        <v>0.78</v>
      </c>
      <c r="BT39">
        <v>0.48</v>
      </c>
      <c r="BU39">
        <v>2.91</v>
      </c>
      <c r="BV39">
        <v>0.68</v>
      </c>
      <c r="BW39">
        <v>0.57999999999999996</v>
      </c>
      <c r="BX39">
        <v>0.39</v>
      </c>
      <c r="BY39">
        <v>0</v>
      </c>
      <c r="BZ39">
        <v>0</v>
      </c>
      <c r="CA39">
        <v>0</v>
      </c>
      <c r="CB39">
        <v>0</v>
      </c>
      <c r="CC39">
        <v>100.33</v>
      </c>
      <c r="CD39">
        <v>4</v>
      </c>
      <c r="CE39">
        <v>37.1</v>
      </c>
      <c r="CF39">
        <v>15.9</v>
      </c>
    </row>
    <row r="40" spans="1:84">
      <c r="A40" t="s">
        <v>354</v>
      </c>
      <c r="G40" t="s">
        <v>82</v>
      </c>
      <c r="H40" s="115">
        <v>532.57999999999993</v>
      </c>
      <c r="I40" s="88">
        <v>201.52999999999994</v>
      </c>
      <c r="J40" s="88">
        <v>202.24</v>
      </c>
      <c r="K40" s="88">
        <v>44.599999999999994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10.210000000000001</v>
      </c>
      <c r="X40">
        <v>0</v>
      </c>
      <c r="Y40">
        <v>96.96</v>
      </c>
      <c r="Z40">
        <v>0</v>
      </c>
      <c r="AA40">
        <v>17.45</v>
      </c>
      <c r="AB40">
        <v>1.84</v>
      </c>
      <c r="AC40">
        <v>26.69</v>
      </c>
      <c r="AD40">
        <v>0.97</v>
      </c>
      <c r="AE40">
        <v>43.63</v>
      </c>
      <c r="AF40">
        <v>29.09</v>
      </c>
      <c r="AG40">
        <v>0</v>
      </c>
      <c r="AH40">
        <v>0</v>
      </c>
      <c r="AI40">
        <v>142.53</v>
      </c>
      <c r="AJ40">
        <v>0</v>
      </c>
      <c r="AK40">
        <v>0</v>
      </c>
      <c r="AL40">
        <v>50.9</v>
      </c>
      <c r="AM40">
        <v>19.39</v>
      </c>
      <c r="AN40">
        <v>0</v>
      </c>
      <c r="AO40">
        <v>81.45</v>
      </c>
      <c r="AP40">
        <v>0</v>
      </c>
      <c r="AQ40">
        <v>0</v>
      </c>
      <c r="AR40">
        <v>0</v>
      </c>
      <c r="AS40">
        <v>0</v>
      </c>
      <c r="AT40">
        <v>14.54</v>
      </c>
      <c r="AU40">
        <v>0</v>
      </c>
      <c r="AV40">
        <v>22.27</v>
      </c>
      <c r="AW40">
        <v>32.32</v>
      </c>
      <c r="AX40">
        <v>0</v>
      </c>
      <c r="AY40">
        <v>191.6</v>
      </c>
      <c r="AZ40">
        <v>0</v>
      </c>
      <c r="BA40">
        <v>24.24</v>
      </c>
      <c r="BB40">
        <v>0</v>
      </c>
      <c r="BC40">
        <v>0</v>
      </c>
      <c r="BD40">
        <v>0.66</v>
      </c>
      <c r="BE40">
        <v>0.27</v>
      </c>
      <c r="BF40">
        <v>0.35</v>
      </c>
      <c r="BG40">
        <v>0.64</v>
      </c>
      <c r="BH40">
        <v>0.67</v>
      </c>
      <c r="BI40">
        <v>0.71</v>
      </c>
      <c r="BJ40">
        <v>0.67</v>
      </c>
      <c r="BK40">
        <v>0.43</v>
      </c>
      <c r="BL40">
        <v>0.43</v>
      </c>
      <c r="BM40">
        <v>1.36</v>
      </c>
      <c r="BN40">
        <v>0.39</v>
      </c>
      <c r="BO40">
        <v>0.97</v>
      </c>
      <c r="BP40">
        <v>0.39</v>
      </c>
      <c r="BQ40">
        <v>0.39</v>
      </c>
      <c r="BR40">
        <v>0.39</v>
      </c>
      <c r="BS40">
        <v>0.78</v>
      </c>
      <c r="BT40">
        <v>0.48</v>
      </c>
      <c r="BU40">
        <v>2.91</v>
      </c>
      <c r="BV40">
        <v>0.68</v>
      </c>
      <c r="BW40">
        <v>0.57999999999999996</v>
      </c>
      <c r="BX40">
        <v>0.39</v>
      </c>
      <c r="BY40">
        <v>0</v>
      </c>
      <c r="BZ40">
        <v>0</v>
      </c>
      <c r="CA40">
        <v>0</v>
      </c>
      <c r="CB40">
        <v>0</v>
      </c>
      <c r="CC40">
        <v>100.33</v>
      </c>
      <c r="CD40">
        <v>4</v>
      </c>
      <c r="CE40">
        <v>42</v>
      </c>
      <c r="CF40">
        <v>18</v>
      </c>
    </row>
    <row r="41" spans="1:84">
      <c r="A41" t="s">
        <v>355</v>
      </c>
      <c r="G41" t="s">
        <v>83</v>
      </c>
      <c r="H41" s="115">
        <v>539.57999999999993</v>
      </c>
      <c r="I41" s="88">
        <v>204.52999999999994</v>
      </c>
      <c r="J41" s="88">
        <v>202.24</v>
      </c>
      <c r="K41" s="88">
        <v>44.599999999999994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10.210000000000001</v>
      </c>
      <c r="X41">
        <v>0</v>
      </c>
      <c r="Y41">
        <v>96.96</v>
      </c>
      <c r="Z41">
        <v>0</v>
      </c>
      <c r="AA41">
        <v>17.45</v>
      </c>
      <c r="AB41">
        <v>1.84</v>
      </c>
      <c r="AC41">
        <v>26.69</v>
      </c>
      <c r="AD41">
        <v>0.97</v>
      </c>
      <c r="AE41">
        <v>43.63</v>
      </c>
      <c r="AF41">
        <v>29.09</v>
      </c>
      <c r="AG41">
        <v>0</v>
      </c>
      <c r="AH41">
        <v>0</v>
      </c>
      <c r="AI41">
        <v>142.53</v>
      </c>
      <c r="AJ41">
        <v>0</v>
      </c>
      <c r="AK41">
        <v>0</v>
      </c>
      <c r="AL41">
        <v>50.9</v>
      </c>
      <c r="AM41">
        <v>19.39</v>
      </c>
      <c r="AN41">
        <v>0</v>
      </c>
      <c r="AO41">
        <v>81.45</v>
      </c>
      <c r="AP41">
        <v>0</v>
      </c>
      <c r="AQ41">
        <v>0</v>
      </c>
      <c r="AR41">
        <v>0</v>
      </c>
      <c r="AS41">
        <v>0</v>
      </c>
      <c r="AT41">
        <v>14.54</v>
      </c>
      <c r="AU41">
        <v>0</v>
      </c>
      <c r="AV41">
        <v>22.27</v>
      </c>
      <c r="AW41">
        <v>32.32</v>
      </c>
      <c r="AX41">
        <v>0</v>
      </c>
      <c r="AY41">
        <v>191.6</v>
      </c>
      <c r="AZ41">
        <v>0</v>
      </c>
      <c r="BA41">
        <v>24.24</v>
      </c>
      <c r="BB41">
        <v>0</v>
      </c>
      <c r="BC41">
        <v>0</v>
      </c>
      <c r="BD41">
        <v>0.66</v>
      </c>
      <c r="BE41">
        <v>0.27</v>
      </c>
      <c r="BF41">
        <v>0.35</v>
      </c>
      <c r="BG41">
        <v>0.64</v>
      </c>
      <c r="BH41">
        <v>0.67</v>
      </c>
      <c r="BI41">
        <v>0.71</v>
      </c>
      <c r="BJ41">
        <v>0.67</v>
      </c>
      <c r="BK41">
        <v>0.43</v>
      </c>
      <c r="BL41">
        <v>0.43</v>
      </c>
      <c r="BM41">
        <v>1.36</v>
      </c>
      <c r="BN41">
        <v>0.39</v>
      </c>
      <c r="BO41">
        <v>0.97</v>
      </c>
      <c r="BP41">
        <v>0.39</v>
      </c>
      <c r="BQ41">
        <v>0.39</v>
      </c>
      <c r="BR41">
        <v>0.39</v>
      </c>
      <c r="BS41">
        <v>0.78</v>
      </c>
      <c r="BT41">
        <v>0.48</v>
      </c>
      <c r="BU41">
        <v>2.91</v>
      </c>
      <c r="BV41">
        <v>0.68</v>
      </c>
      <c r="BW41">
        <v>0.57999999999999996</v>
      </c>
      <c r="BX41">
        <v>0.39</v>
      </c>
      <c r="BY41">
        <v>0</v>
      </c>
      <c r="BZ41">
        <v>0</v>
      </c>
      <c r="CA41">
        <v>0</v>
      </c>
      <c r="CB41">
        <v>0</v>
      </c>
      <c r="CC41">
        <v>100.33</v>
      </c>
      <c r="CD41">
        <v>4</v>
      </c>
      <c r="CE41">
        <v>49</v>
      </c>
      <c r="CF41">
        <v>21</v>
      </c>
    </row>
    <row r="42" spans="1:84">
      <c r="A42" t="s">
        <v>356</v>
      </c>
      <c r="G42" t="s">
        <v>84</v>
      </c>
      <c r="H42" s="115">
        <v>539.57999999999993</v>
      </c>
      <c r="I42" s="88">
        <v>204.52999999999994</v>
      </c>
      <c r="J42" s="88">
        <v>202.24</v>
      </c>
      <c r="K42" s="88">
        <v>44.599999999999994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10.210000000000001</v>
      </c>
      <c r="X42">
        <v>0</v>
      </c>
      <c r="Y42">
        <v>96.96</v>
      </c>
      <c r="Z42">
        <v>0</v>
      </c>
      <c r="AA42">
        <v>17.45</v>
      </c>
      <c r="AB42">
        <v>1.84</v>
      </c>
      <c r="AC42">
        <v>26.69</v>
      </c>
      <c r="AD42">
        <v>0.97</v>
      </c>
      <c r="AE42">
        <v>43.63</v>
      </c>
      <c r="AF42">
        <v>29.09</v>
      </c>
      <c r="AG42">
        <v>0</v>
      </c>
      <c r="AH42">
        <v>0</v>
      </c>
      <c r="AI42">
        <v>142.53</v>
      </c>
      <c r="AJ42">
        <v>0</v>
      </c>
      <c r="AK42">
        <v>0</v>
      </c>
      <c r="AL42">
        <v>50.9</v>
      </c>
      <c r="AM42">
        <v>19.39</v>
      </c>
      <c r="AN42">
        <v>0</v>
      </c>
      <c r="AO42">
        <v>81.45</v>
      </c>
      <c r="AP42">
        <v>0</v>
      </c>
      <c r="AQ42">
        <v>0</v>
      </c>
      <c r="AR42">
        <v>0</v>
      </c>
      <c r="AS42">
        <v>0</v>
      </c>
      <c r="AT42">
        <v>14.54</v>
      </c>
      <c r="AU42">
        <v>0</v>
      </c>
      <c r="AV42">
        <v>22.27</v>
      </c>
      <c r="AW42">
        <v>32.32</v>
      </c>
      <c r="AX42">
        <v>0</v>
      </c>
      <c r="AY42">
        <v>191.6</v>
      </c>
      <c r="AZ42">
        <v>0</v>
      </c>
      <c r="BA42">
        <v>24.24</v>
      </c>
      <c r="BB42">
        <v>0</v>
      </c>
      <c r="BC42">
        <v>0</v>
      </c>
      <c r="BD42">
        <v>0.66</v>
      </c>
      <c r="BE42">
        <v>0.27</v>
      </c>
      <c r="BF42">
        <v>0.35</v>
      </c>
      <c r="BG42">
        <v>0.64</v>
      </c>
      <c r="BH42">
        <v>0.67</v>
      </c>
      <c r="BI42">
        <v>0.71</v>
      </c>
      <c r="BJ42">
        <v>0.67</v>
      </c>
      <c r="BK42">
        <v>0.43</v>
      </c>
      <c r="BL42">
        <v>0.43</v>
      </c>
      <c r="BM42">
        <v>1.36</v>
      </c>
      <c r="BN42">
        <v>0.39</v>
      </c>
      <c r="BO42">
        <v>0.97</v>
      </c>
      <c r="BP42">
        <v>0.39</v>
      </c>
      <c r="BQ42">
        <v>0.39</v>
      </c>
      <c r="BR42">
        <v>0.39</v>
      </c>
      <c r="BS42">
        <v>0.78</v>
      </c>
      <c r="BT42">
        <v>0.48</v>
      </c>
      <c r="BU42">
        <v>2.91</v>
      </c>
      <c r="BV42">
        <v>0.68</v>
      </c>
      <c r="BW42">
        <v>0.57999999999999996</v>
      </c>
      <c r="BX42">
        <v>0.39</v>
      </c>
      <c r="BY42">
        <v>0</v>
      </c>
      <c r="BZ42">
        <v>0</v>
      </c>
      <c r="CA42">
        <v>0</v>
      </c>
      <c r="CB42">
        <v>0</v>
      </c>
      <c r="CC42">
        <v>100.33</v>
      </c>
      <c r="CD42">
        <v>4</v>
      </c>
      <c r="CE42">
        <v>49</v>
      </c>
      <c r="CF42">
        <v>21</v>
      </c>
    </row>
    <row r="43" spans="1:84">
      <c r="A43" t="s">
        <v>362</v>
      </c>
      <c r="G43" t="s">
        <v>85</v>
      </c>
      <c r="H43" s="115">
        <v>543.07999999999993</v>
      </c>
      <c r="I43" s="88">
        <v>206.02999999999994</v>
      </c>
      <c r="J43" s="88">
        <v>202.14</v>
      </c>
      <c r="K43" s="88">
        <v>44.599999999999994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10.11</v>
      </c>
      <c r="X43">
        <v>0</v>
      </c>
      <c r="Y43">
        <v>96.96</v>
      </c>
      <c r="Z43">
        <v>0</v>
      </c>
      <c r="AA43">
        <v>17.45</v>
      </c>
      <c r="AB43">
        <v>1.84</v>
      </c>
      <c r="AC43">
        <v>26.69</v>
      </c>
      <c r="AD43">
        <v>0.97</v>
      </c>
      <c r="AE43">
        <v>43.63</v>
      </c>
      <c r="AF43">
        <v>29.09</v>
      </c>
      <c r="AG43">
        <v>0</v>
      </c>
      <c r="AH43">
        <v>0</v>
      </c>
      <c r="AI43">
        <v>142.53</v>
      </c>
      <c r="AJ43">
        <v>0</v>
      </c>
      <c r="AK43">
        <v>0</v>
      </c>
      <c r="AL43">
        <v>50.9</v>
      </c>
      <c r="AM43">
        <v>19.39</v>
      </c>
      <c r="AN43">
        <v>0</v>
      </c>
      <c r="AO43">
        <v>81.45</v>
      </c>
      <c r="AP43">
        <v>0</v>
      </c>
      <c r="AQ43">
        <v>0</v>
      </c>
      <c r="AR43">
        <v>0</v>
      </c>
      <c r="AS43">
        <v>0</v>
      </c>
      <c r="AT43">
        <v>14.54</v>
      </c>
      <c r="AU43">
        <v>0</v>
      </c>
      <c r="AV43">
        <v>22.27</v>
      </c>
      <c r="AW43">
        <v>32.32</v>
      </c>
      <c r="AX43">
        <v>0</v>
      </c>
      <c r="AY43">
        <v>191.6</v>
      </c>
      <c r="AZ43">
        <v>0</v>
      </c>
      <c r="BA43">
        <v>24.24</v>
      </c>
      <c r="BB43">
        <v>0</v>
      </c>
      <c r="BC43">
        <v>0</v>
      </c>
      <c r="BD43">
        <v>0.66</v>
      </c>
      <c r="BE43">
        <v>0.27</v>
      </c>
      <c r="BF43">
        <v>0.35</v>
      </c>
      <c r="BG43">
        <v>0.64</v>
      </c>
      <c r="BH43">
        <v>0.67</v>
      </c>
      <c r="BI43">
        <v>0.71</v>
      </c>
      <c r="BJ43">
        <v>0.67</v>
      </c>
      <c r="BK43">
        <v>0.43</v>
      </c>
      <c r="BL43">
        <v>0.43</v>
      </c>
      <c r="BM43">
        <v>1.36</v>
      </c>
      <c r="BN43">
        <v>0.39</v>
      </c>
      <c r="BO43">
        <v>0.97</v>
      </c>
      <c r="BP43">
        <v>0.39</v>
      </c>
      <c r="BQ43">
        <v>0.39</v>
      </c>
      <c r="BR43">
        <v>0.39</v>
      </c>
      <c r="BS43">
        <v>0.78</v>
      </c>
      <c r="BT43">
        <v>0.48</v>
      </c>
      <c r="BU43">
        <v>2.91</v>
      </c>
      <c r="BV43">
        <v>0.68</v>
      </c>
      <c r="BW43">
        <v>0.57999999999999996</v>
      </c>
      <c r="BX43">
        <v>0.39</v>
      </c>
      <c r="BY43">
        <v>0</v>
      </c>
      <c r="BZ43">
        <v>0</v>
      </c>
      <c r="CA43">
        <v>0</v>
      </c>
      <c r="CB43">
        <v>0</v>
      </c>
      <c r="CC43">
        <v>100.33</v>
      </c>
      <c r="CD43">
        <v>4</v>
      </c>
      <c r="CE43">
        <v>52.5</v>
      </c>
      <c r="CF43">
        <v>22.5</v>
      </c>
    </row>
    <row r="44" spans="1:84">
      <c r="A44" t="s">
        <v>366</v>
      </c>
      <c r="G44" t="s">
        <v>86</v>
      </c>
      <c r="H44" s="115">
        <v>546.57999999999993</v>
      </c>
      <c r="I44" s="88">
        <v>207.52999999999994</v>
      </c>
      <c r="J44" s="88">
        <v>202.14</v>
      </c>
      <c r="K44" s="88">
        <v>44.599999999999994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10.11</v>
      </c>
      <c r="X44">
        <v>0</v>
      </c>
      <c r="Y44">
        <v>96.96</v>
      </c>
      <c r="Z44">
        <v>0</v>
      </c>
      <c r="AA44">
        <v>17.45</v>
      </c>
      <c r="AB44">
        <v>1.84</v>
      </c>
      <c r="AC44">
        <v>26.69</v>
      </c>
      <c r="AD44">
        <v>0.97</v>
      </c>
      <c r="AE44">
        <v>43.63</v>
      </c>
      <c r="AF44">
        <v>29.09</v>
      </c>
      <c r="AG44">
        <v>0</v>
      </c>
      <c r="AH44">
        <v>0</v>
      </c>
      <c r="AI44">
        <v>142.53</v>
      </c>
      <c r="AJ44">
        <v>0</v>
      </c>
      <c r="AK44">
        <v>0</v>
      </c>
      <c r="AL44">
        <v>50.9</v>
      </c>
      <c r="AM44">
        <v>19.39</v>
      </c>
      <c r="AN44">
        <v>0</v>
      </c>
      <c r="AO44">
        <v>81.45</v>
      </c>
      <c r="AP44">
        <v>0</v>
      </c>
      <c r="AQ44">
        <v>0</v>
      </c>
      <c r="AR44">
        <v>0</v>
      </c>
      <c r="AS44">
        <v>0</v>
      </c>
      <c r="AT44">
        <v>14.54</v>
      </c>
      <c r="AU44">
        <v>0</v>
      </c>
      <c r="AV44">
        <v>22.27</v>
      </c>
      <c r="AW44">
        <v>32.32</v>
      </c>
      <c r="AX44">
        <v>0</v>
      </c>
      <c r="AY44">
        <v>191.6</v>
      </c>
      <c r="AZ44">
        <v>0</v>
      </c>
      <c r="BA44">
        <v>24.24</v>
      </c>
      <c r="BB44">
        <v>0</v>
      </c>
      <c r="BC44">
        <v>0</v>
      </c>
      <c r="BD44">
        <v>0.66</v>
      </c>
      <c r="BE44">
        <v>0.27</v>
      </c>
      <c r="BF44">
        <v>0.35</v>
      </c>
      <c r="BG44">
        <v>0.64</v>
      </c>
      <c r="BH44">
        <v>0.67</v>
      </c>
      <c r="BI44">
        <v>0.71</v>
      </c>
      <c r="BJ44">
        <v>0.67</v>
      </c>
      <c r="BK44">
        <v>0.43</v>
      </c>
      <c r="BL44">
        <v>0.43</v>
      </c>
      <c r="BM44">
        <v>1.36</v>
      </c>
      <c r="BN44">
        <v>0.39</v>
      </c>
      <c r="BO44">
        <v>0.97</v>
      </c>
      <c r="BP44">
        <v>0.39</v>
      </c>
      <c r="BQ44">
        <v>0.39</v>
      </c>
      <c r="BR44">
        <v>0.39</v>
      </c>
      <c r="BS44">
        <v>0.78</v>
      </c>
      <c r="BT44">
        <v>0.48</v>
      </c>
      <c r="BU44">
        <v>2.91</v>
      </c>
      <c r="BV44">
        <v>0.68</v>
      </c>
      <c r="BW44">
        <v>0.57999999999999996</v>
      </c>
      <c r="BX44">
        <v>0.39</v>
      </c>
      <c r="BY44">
        <v>0</v>
      </c>
      <c r="BZ44">
        <v>0</v>
      </c>
      <c r="CA44">
        <v>0</v>
      </c>
      <c r="CB44">
        <v>0</v>
      </c>
      <c r="CC44">
        <v>100.33</v>
      </c>
      <c r="CD44">
        <v>4</v>
      </c>
      <c r="CE44">
        <v>56</v>
      </c>
      <c r="CF44">
        <v>24</v>
      </c>
    </row>
    <row r="45" spans="1:84">
      <c r="A45" t="s">
        <v>389</v>
      </c>
      <c r="G45" t="s">
        <v>87</v>
      </c>
      <c r="H45" s="115">
        <v>548.67999999999995</v>
      </c>
      <c r="I45" s="88">
        <v>208.42999999999995</v>
      </c>
      <c r="J45" s="88">
        <v>202.14</v>
      </c>
      <c r="K45" s="88">
        <v>44.599999999999994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10.11</v>
      </c>
      <c r="X45">
        <v>0</v>
      </c>
      <c r="Y45">
        <v>96.96</v>
      </c>
      <c r="Z45">
        <v>0</v>
      </c>
      <c r="AA45">
        <v>17.45</v>
      </c>
      <c r="AB45">
        <v>1.84</v>
      </c>
      <c r="AC45">
        <v>26.69</v>
      </c>
      <c r="AD45">
        <v>0.97</v>
      </c>
      <c r="AE45">
        <v>43.63</v>
      </c>
      <c r="AF45">
        <v>29.09</v>
      </c>
      <c r="AG45">
        <v>0</v>
      </c>
      <c r="AH45">
        <v>0</v>
      </c>
      <c r="AI45">
        <v>142.53</v>
      </c>
      <c r="AJ45">
        <v>0</v>
      </c>
      <c r="AK45">
        <v>0</v>
      </c>
      <c r="AL45">
        <v>50.9</v>
      </c>
      <c r="AM45">
        <v>19.39</v>
      </c>
      <c r="AN45">
        <v>0</v>
      </c>
      <c r="AO45">
        <v>81.45</v>
      </c>
      <c r="AP45">
        <v>0</v>
      </c>
      <c r="AQ45">
        <v>0</v>
      </c>
      <c r="AR45">
        <v>0</v>
      </c>
      <c r="AS45">
        <v>0</v>
      </c>
      <c r="AT45">
        <v>14.54</v>
      </c>
      <c r="AU45">
        <v>0</v>
      </c>
      <c r="AV45">
        <v>22.27</v>
      </c>
      <c r="AW45">
        <v>32.32</v>
      </c>
      <c r="AX45">
        <v>0</v>
      </c>
      <c r="AY45">
        <v>191.6</v>
      </c>
      <c r="AZ45">
        <v>0</v>
      </c>
      <c r="BA45">
        <v>24.24</v>
      </c>
      <c r="BB45">
        <v>0</v>
      </c>
      <c r="BC45">
        <v>0</v>
      </c>
      <c r="BD45">
        <v>0.66</v>
      </c>
      <c r="BE45">
        <v>0.27</v>
      </c>
      <c r="BF45">
        <v>0.35</v>
      </c>
      <c r="BG45">
        <v>0.64</v>
      </c>
      <c r="BH45">
        <v>0.67</v>
      </c>
      <c r="BI45">
        <v>0.71</v>
      </c>
      <c r="BJ45">
        <v>0.67</v>
      </c>
      <c r="BK45">
        <v>0.43</v>
      </c>
      <c r="BL45">
        <v>0.43</v>
      </c>
      <c r="BM45">
        <v>1.36</v>
      </c>
      <c r="BN45">
        <v>0.39</v>
      </c>
      <c r="BO45">
        <v>0.97</v>
      </c>
      <c r="BP45">
        <v>0.39</v>
      </c>
      <c r="BQ45">
        <v>0.39</v>
      </c>
      <c r="BR45">
        <v>0.39</v>
      </c>
      <c r="BS45">
        <v>0.78</v>
      </c>
      <c r="BT45">
        <v>0.48</v>
      </c>
      <c r="BU45">
        <v>2.91</v>
      </c>
      <c r="BV45">
        <v>0.68</v>
      </c>
      <c r="BW45">
        <v>0.57999999999999996</v>
      </c>
      <c r="BX45">
        <v>0.39</v>
      </c>
      <c r="BY45">
        <v>0</v>
      </c>
      <c r="BZ45">
        <v>0</v>
      </c>
      <c r="CA45">
        <v>0</v>
      </c>
      <c r="CB45">
        <v>0</v>
      </c>
      <c r="CC45">
        <v>100.33</v>
      </c>
      <c r="CD45">
        <v>4</v>
      </c>
      <c r="CE45">
        <v>58.1</v>
      </c>
      <c r="CF45">
        <v>24.9</v>
      </c>
    </row>
    <row r="46" spans="1:84">
      <c r="A46" t="s">
        <v>390</v>
      </c>
      <c r="G46" t="s">
        <v>88</v>
      </c>
      <c r="H46" s="115">
        <v>552.17999999999995</v>
      </c>
      <c r="I46" s="88">
        <v>209.92999999999995</v>
      </c>
      <c r="J46" s="88">
        <v>202.14</v>
      </c>
      <c r="K46" s="88">
        <v>44.599999999999994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10.11</v>
      </c>
      <c r="X46">
        <v>0</v>
      </c>
      <c r="Y46">
        <v>96.96</v>
      </c>
      <c r="Z46">
        <v>0</v>
      </c>
      <c r="AA46">
        <v>17.45</v>
      </c>
      <c r="AB46">
        <v>1.84</v>
      </c>
      <c r="AC46">
        <v>26.69</v>
      </c>
      <c r="AD46">
        <v>0.97</v>
      </c>
      <c r="AE46">
        <v>43.63</v>
      </c>
      <c r="AF46">
        <v>29.09</v>
      </c>
      <c r="AG46">
        <v>0</v>
      </c>
      <c r="AH46">
        <v>0</v>
      </c>
      <c r="AI46">
        <v>142.53</v>
      </c>
      <c r="AJ46">
        <v>0</v>
      </c>
      <c r="AK46">
        <v>0</v>
      </c>
      <c r="AL46">
        <v>50.9</v>
      </c>
      <c r="AM46">
        <v>19.39</v>
      </c>
      <c r="AN46">
        <v>0</v>
      </c>
      <c r="AO46">
        <v>81.45</v>
      </c>
      <c r="AP46">
        <v>0</v>
      </c>
      <c r="AQ46">
        <v>0</v>
      </c>
      <c r="AR46">
        <v>0</v>
      </c>
      <c r="AS46">
        <v>0</v>
      </c>
      <c r="AT46">
        <v>14.54</v>
      </c>
      <c r="AU46">
        <v>0</v>
      </c>
      <c r="AV46">
        <v>22.27</v>
      </c>
      <c r="AW46">
        <v>32.32</v>
      </c>
      <c r="AX46">
        <v>0</v>
      </c>
      <c r="AY46">
        <v>191.6</v>
      </c>
      <c r="AZ46">
        <v>0</v>
      </c>
      <c r="BA46">
        <v>24.24</v>
      </c>
      <c r="BB46">
        <v>0</v>
      </c>
      <c r="BC46">
        <v>0</v>
      </c>
      <c r="BD46">
        <v>0.66</v>
      </c>
      <c r="BE46">
        <v>0.27</v>
      </c>
      <c r="BF46">
        <v>0.35</v>
      </c>
      <c r="BG46">
        <v>0.64</v>
      </c>
      <c r="BH46">
        <v>0.67</v>
      </c>
      <c r="BI46">
        <v>0.71</v>
      </c>
      <c r="BJ46">
        <v>0.67</v>
      </c>
      <c r="BK46">
        <v>0.43</v>
      </c>
      <c r="BL46">
        <v>0.43</v>
      </c>
      <c r="BM46">
        <v>1.36</v>
      </c>
      <c r="BN46">
        <v>0.39</v>
      </c>
      <c r="BO46">
        <v>0.97</v>
      </c>
      <c r="BP46">
        <v>0.39</v>
      </c>
      <c r="BQ46">
        <v>0.39</v>
      </c>
      <c r="BR46">
        <v>0.39</v>
      </c>
      <c r="BS46">
        <v>0.78</v>
      </c>
      <c r="BT46">
        <v>0.48</v>
      </c>
      <c r="BU46">
        <v>2.91</v>
      </c>
      <c r="BV46">
        <v>0.68</v>
      </c>
      <c r="BW46">
        <v>0.57999999999999996</v>
      </c>
      <c r="BX46">
        <v>0.39</v>
      </c>
      <c r="BY46">
        <v>0</v>
      </c>
      <c r="BZ46">
        <v>0</v>
      </c>
      <c r="CA46">
        <v>0</v>
      </c>
      <c r="CB46">
        <v>0</v>
      </c>
      <c r="CC46">
        <v>100.33</v>
      </c>
      <c r="CD46">
        <v>4</v>
      </c>
      <c r="CE46">
        <v>61.6</v>
      </c>
      <c r="CF46">
        <v>26.4</v>
      </c>
    </row>
    <row r="47" spans="1:84">
      <c r="A47" t="s">
        <v>394</v>
      </c>
      <c r="G47" t="s">
        <v>89</v>
      </c>
      <c r="H47" s="115">
        <v>554.98</v>
      </c>
      <c r="I47" s="88">
        <v>211.12999999999994</v>
      </c>
      <c r="J47" s="88">
        <v>202.14</v>
      </c>
      <c r="K47" s="88">
        <v>44.599999999999994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10.11</v>
      </c>
      <c r="X47">
        <v>0</v>
      </c>
      <c r="Y47">
        <v>96.96</v>
      </c>
      <c r="Z47">
        <v>0</v>
      </c>
      <c r="AA47">
        <v>17.45</v>
      </c>
      <c r="AB47">
        <v>1.84</v>
      </c>
      <c r="AC47">
        <v>26.69</v>
      </c>
      <c r="AD47">
        <v>0.97</v>
      </c>
      <c r="AE47">
        <v>43.63</v>
      </c>
      <c r="AF47">
        <v>29.09</v>
      </c>
      <c r="AG47">
        <v>0</v>
      </c>
      <c r="AH47">
        <v>0</v>
      </c>
      <c r="AI47">
        <v>142.53</v>
      </c>
      <c r="AJ47">
        <v>0</v>
      </c>
      <c r="AK47">
        <v>0</v>
      </c>
      <c r="AL47">
        <v>50.9</v>
      </c>
      <c r="AM47">
        <v>19.39</v>
      </c>
      <c r="AN47">
        <v>0</v>
      </c>
      <c r="AO47">
        <v>81.45</v>
      </c>
      <c r="AP47">
        <v>0</v>
      </c>
      <c r="AQ47">
        <v>0</v>
      </c>
      <c r="AR47">
        <v>0</v>
      </c>
      <c r="AS47">
        <v>0</v>
      </c>
      <c r="AT47">
        <v>14.54</v>
      </c>
      <c r="AU47">
        <v>0</v>
      </c>
      <c r="AV47">
        <v>22.27</v>
      </c>
      <c r="AW47">
        <v>32.32</v>
      </c>
      <c r="AX47">
        <v>0</v>
      </c>
      <c r="AY47">
        <v>191.6</v>
      </c>
      <c r="AZ47">
        <v>0</v>
      </c>
      <c r="BA47">
        <v>24.24</v>
      </c>
      <c r="BB47">
        <v>0</v>
      </c>
      <c r="BC47">
        <v>0</v>
      </c>
      <c r="BD47">
        <v>0.66</v>
      </c>
      <c r="BE47">
        <v>0.27</v>
      </c>
      <c r="BF47">
        <v>0.35</v>
      </c>
      <c r="BG47">
        <v>0.64</v>
      </c>
      <c r="BH47">
        <v>0.67</v>
      </c>
      <c r="BI47">
        <v>0.71</v>
      </c>
      <c r="BJ47">
        <v>0.67</v>
      </c>
      <c r="BK47">
        <v>0.43</v>
      </c>
      <c r="BL47">
        <v>0.43</v>
      </c>
      <c r="BM47">
        <v>1.36</v>
      </c>
      <c r="BN47">
        <v>0.39</v>
      </c>
      <c r="BO47">
        <v>0.97</v>
      </c>
      <c r="BP47">
        <v>0.39</v>
      </c>
      <c r="BQ47">
        <v>0.39</v>
      </c>
      <c r="BR47">
        <v>0.39</v>
      </c>
      <c r="BS47">
        <v>0.78</v>
      </c>
      <c r="BT47">
        <v>0.48</v>
      </c>
      <c r="BU47">
        <v>2.91</v>
      </c>
      <c r="BV47">
        <v>0.68</v>
      </c>
      <c r="BW47">
        <v>0.57999999999999996</v>
      </c>
      <c r="BX47">
        <v>0.39</v>
      </c>
      <c r="BY47">
        <v>0</v>
      </c>
      <c r="BZ47">
        <v>0</v>
      </c>
      <c r="CA47">
        <v>0</v>
      </c>
      <c r="CB47">
        <v>0</v>
      </c>
      <c r="CC47">
        <v>100.33</v>
      </c>
      <c r="CD47">
        <v>4</v>
      </c>
      <c r="CE47">
        <v>64.400000000000006</v>
      </c>
      <c r="CF47">
        <v>27.6</v>
      </c>
    </row>
    <row r="48" spans="1:84">
      <c r="A48" t="s">
        <v>398</v>
      </c>
      <c r="G48" t="s">
        <v>90</v>
      </c>
      <c r="H48" s="115">
        <v>559.17999999999995</v>
      </c>
      <c r="I48" s="88">
        <v>212.92999999999995</v>
      </c>
      <c r="J48" s="88">
        <v>202.14</v>
      </c>
      <c r="K48" s="88">
        <v>44.599999999999994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10.11</v>
      </c>
      <c r="X48">
        <v>0</v>
      </c>
      <c r="Y48">
        <v>96.96</v>
      </c>
      <c r="Z48">
        <v>0</v>
      </c>
      <c r="AA48">
        <v>17.45</v>
      </c>
      <c r="AB48">
        <v>1.84</v>
      </c>
      <c r="AC48">
        <v>26.69</v>
      </c>
      <c r="AD48">
        <v>0.97</v>
      </c>
      <c r="AE48">
        <v>43.63</v>
      </c>
      <c r="AF48">
        <v>29.09</v>
      </c>
      <c r="AG48">
        <v>0</v>
      </c>
      <c r="AH48">
        <v>0</v>
      </c>
      <c r="AI48">
        <v>142.53</v>
      </c>
      <c r="AJ48">
        <v>0</v>
      </c>
      <c r="AK48">
        <v>0</v>
      </c>
      <c r="AL48">
        <v>50.9</v>
      </c>
      <c r="AM48">
        <v>19.39</v>
      </c>
      <c r="AN48">
        <v>0</v>
      </c>
      <c r="AO48">
        <v>81.45</v>
      </c>
      <c r="AP48">
        <v>0</v>
      </c>
      <c r="AQ48">
        <v>0</v>
      </c>
      <c r="AR48">
        <v>0</v>
      </c>
      <c r="AS48">
        <v>0</v>
      </c>
      <c r="AT48">
        <v>14.54</v>
      </c>
      <c r="AU48">
        <v>0</v>
      </c>
      <c r="AV48">
        <v>22.27</v>
      </c>
      <c r="AW48">
        <v>32.32</v>
      </c>
      <c r="AX48">
        <v>0</v>
      </c>
      <c r="AY48">
        <v>191.6</v>
      </c>
      <c r="AZ48">
        <v>0</v>
      </c>
      <c r="BA48">
        <v>24.24</v>
      </c>
      <c r="BB48">
        <v>0</v>
      </c>
      <c r="BC48">
        <v>0</v>
      </c>
      <c r="BD48">
        <v>0.66</v>
      </c>
      <c r="BE48">
        <v>0.27</v>
      </c>
      <c r="BF48">
        <v>0.35</v>
      </c>
      <c r="BG48">
        <v>0.64</v>
      </c>
      <c r="BH48">
        <v>0.67</v>
      </c>
      <c r="BI48">
        <v>0.71</v>
      </c>
      <c r="BJ48">
        <v>0.67</v>
      </c>
      <c r="BK48">
        <v>0.43</v>
      </c>
      <c r="BL48">
        <v>0.43</v>
      </c>
      <c r="BM48">
        <v>1.36</v>
      </c>
      <c r="BN48">
        <v>0.39</v>
      </c>
      <c r="BO48">
        <v>0.97</v>
      </c>
      <c r="BP48">
        <v>0.39</v>
      </c>
      <c r="BQ48">
        <v>0.39</v>
      </c>
      <c r="BR48">
        <v>0.39</v>
      </c>
      <c r="BS48">
        <v>0.78</v>
      </c>
      <c r="BT48">
        <v>0.48</v>
      </c>
      <c r="BU48">
        <v>2.91</v>
      </c>
      <c r="BV48">
        <v>0.68</v>
      </c>
      <c r="BW48">
        <v>0.57999999999999996</v>
      </c>
      <c r="BX48">
        <v>0.39</v>
      </c>
      <c r="BY48">
        <v>0</v>
      </c>
      <c r="BZ48">
        <v>0</v>
      </c>
      <c r="CA48">
        <v>0</v>
      </c>
      <c r="CB48">
        <v>0</v>
      </c>
      <c r="CC48">
        <v>100.33</v>
      </c>
      <c r="CD48">
        <v>4</v>
      </c>
      <c r="CE48">
        <v>68.599999999999994</v>
      </c>
      <c r="CF48">
        <v>29.4</v>
      </c>
    </row>
    <row r="49" spans="1:84">
      <c r="A49" t="s">
        <v>399</v>
      </c>
      <c r="G49" t="s">
        <v>91</v>
      </c>
      <c r="H49" s="115">
        <v>564.07999999999993</v>
      </c>
      <c r="I49" s="88">
        <v>215.02999999999994</v>
      </c>
      <c r="J49" s="88">
        <v>202.14</v>
      </c>
      <c r="K49" s="88">
        <v>44.599999999999994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10.11</v>
      </c>
      <c r="X49">
        <v>0</v>
      </c>
      <c r="Y49">
        <v>96.96</v>
      </c>
      <c r="Z49">
        <v>0</v>
      </c>
      <c r="AA49">
        <v>17.45</v>
      </c>
      <c r="AB49">
        <v>1.84</v>
      </c>
      <c r="AC49">
        <v>26.69</v>
      </c>
      <c r="AD49">
        <v>0.97</v>
      </c>
      <c r="AE49">
        <v>43.63</v>
      </c>
      <c r="AF49">
        <v>29.09</v>
      </c>
      <c r="AG49">
        <v>0</v>
      </c>
      <c r="AH49">
        <v>0</v>
      </c>
      <c r="AI49">
        <v>142.53</v>
      </c>
      <c r="AJ49">
        <v>0</v>
      </c>
      <c r="AK49">
        <v>0</v>
      </c>
      <c r="AL49">
        <v>50.9</v>
      </c>
      <c r="AM49">
        <v>19.39</v>
      </c>
      <c r="AN49">
        <v>0</v>
      </c>
      <c r="AO49">
        <v>81.45</v>
      </c>
      <c r="AP49">
        <v>0</v>
      </c>
      <c r="AQ49">
        <v>0</v>
      </c>
      <c r="AR49">
        <v>0</v>
      </c>
      <c r="AS49">
        <v>0</v>
      </c>
      <c r="AT49">
        <v>14.54</v>
      </c>
      <c r="AU49">
        <v>0</v>
      </c>
      <c r="AV49">
        <v>22.27</v>
      </c>
      <c r="AW49">
        <v>32.32</v>
      </c>
      <c r="AX49">
        <v>0</v>
      </c>
      <c r="AY49">
        <v>191.6</v>
      </c>
      <c r="AZ49">
        <v>0</v>
      </c>
      <c r="BA49">
        <v>24.24</v>
      </c>
      <c r="BB49">
        <v>0</v>
      </c>
      <c r="BC49">
        <v>0</v>
      </c>
      <c r="BD49">
        <v>0.66</v>
      </c>
      <c r="BE49">
        <v>0.27</v>
      </c>
      <c r="BF49">
        <v>0.35</v>
      </c>
      <c r="BG49">
        <v>0.64</v>
      </c>
      <c r="BH49">
        <v>0.67</v>
      </c>
      <c r="BI49">
        <v>0.71</v>
      </c>
      <c r="BJ49">
        <v>0.67</v>
      </c>
      <c r="BK49">
        <v>0.43</v>
      </c>
      <c r="BL49">
        <v>0.43</v>
      </c>
      <c r="BM49">
        <v>1.36</v>
      </c>
      <c r="BN49">
        <v>0.39</v>
      </c>
      <c r="BO49">
        <v>0.97</v>
      </c>
      <c r="BP49">
        <v>0.39</v>
      </c>
      <c r="BQ49">
        <v>0.39</v>
      </c>
      <c r="BR49">
        <v>0.39</v>
      </c>
      <c r="BS49">
        <v>0.78</v>
      </c>
      <c r="BT49">
        <v>0.48</v>
      </c>
      <c r="BU49">
        <v>2.91</v>
      </c>
      <c r="BV49">
        <v>0.68</v>
      </c>
      <c r="BW49">
        <v>0.57999999999999996</v>
      </c>
      <c r="BX49">
        <v>0.39</v>
      </c>
      <c r="BY49">
        <v>0</v>
      </c>
      <c r="BZ49">
        <v>0</v>
      </c>
      <c r="CA49">
        <v>0</v>
      </c>
      <c r="CB49">
        <v>0</v>
      </c>
      <c r="CC49">
        <v>100.33</v>
      </c>
      <c r="CD49">
        <v>4</v>
      </c>
      <c r="CE49">
        <v>73.5</v>
      </c>
      <c r="CF49">
        <v>31.5</v>
      </c>
    </row>
    <row r="50" spans="1:84">
      <c r="A50" t="s">
        <v>400</v>
      </c>
      <c r="G50" t="s">
        <v>92</v>
      </c>
      <c r="H50" s="115">
        <v>596.08000000000004</v>
      </c>
      <c r="I50" s="88">
        <v>215.02999999999994</v>
      </c>
      <c r="J50" s="88">
        <v>202.14</v>
      </c>
      <c r="K50" s="88">
        <v>44.599999999999994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10.11</v>
      </c>
      <c r="X50">
        <v>0</v>
      </c>
      <c r="Y50">
        <v>96.96</v>
      </c>
      <c r="Z50">
        <v>0</v>
      </c>
      <c r="AA50">
        <v>17.45</v>
      </c>
      <c r="AB50">
        <v>1.84</v>
      </c>
      <c r="AC50">
        <v>26.69</v>
      </c>
      <c r="AD50">
        <v>0.97</v>
      </c>
      <c r="AE50">
        <v>43.63</v>
      </c>
      <c r="AF50">
        <v>29.09</v>
      </c>
      <c r="AG50">
        <v>0</v>
      </c>
      <c r="AH50">
        <v>0</v>
      </c>
      <c r="AI50">
        <v>142.53</v>
      </c>
      <c r="AJ50">
        <v>0</v>
      </c>
      <c r="AK50">
        <v>0</v>
      </c>
      <c r="AL50">
        <v>50.9</v>
      </c>
      <c r="AM50">
        <v>19.39</v>
      </c>
      <c r="AN50">
        <v>0</v>
      </c>
      <c r="AO50">
        <v>81.45</v>
      </c>
      <c r="AP50">
        <v>0</v>
      </c>
      <c r="AQ50">
        <v>0</v>
      </c>
      <c r="AR50">
        <v>32</v>
      </c>
      <c r="AS50">
        <v>0</v>
      </c>
      <c r="AT50">
        <v>14.54</v>
      </c>
      <c r="AU50">
        <v>0</v>
      </c>
      <c r="AV50">
        <v>22.27</v>
      </c>
      <c r="AW50">
        <v>32.32</v>
      </c>
      <c r="AX50">
        <v>0</v>
      </c>
      <c r="AY50">
        <v>191.6</v>
      </c>
      <c r="AZ50">
        <v>0</v>
      </c>
      <c r="BA50">
        <v>24.24</v>
      </c>
      <c r="BB50">
        <v>0</v>
      </c>
      <c r="BC50">
        <v>0</v>
      </c>
      <c r="BD50">
        <v>0.66</v>
      </c>
      <c r="BE50">
        <v>0.27</v>
      </c>
      <c r="BF50">
        <v>0.35</v>
      </c>
      <c r="BG50">
        <v>0.64</v>
      </c>
      <c r="BH50">
        <v>0.67</v>
      </c>
      <c r="BI50">
        <v>0.71</v>
      </c>
      <c r="BJ50">
        <v>0.67</v>
      </c>
      <c r="BK50">
        <v>0.43</v>
      </c>
      <c r="BL50">
        <v>0.43</v>
      </c>
      <c r="BM50">
        <v>1.36</v>
      </c>
      <c r="BN50">
        <v>0.39</v>
      </c>
      <c r="BO50">
        <v>0.97</v>
      </c>
      <c r="BP50">
        <v>0.39</v>
      </c>
      <c r="BQ50">
        <v>0.39</v>
      </c>
      <c r="BR50">
        <v>0.39</v>
      </c>
      <c r="BS50">
        <v>0.78</v>
      </c>
      <c r="BT50">
        <v>0.48</v>
      </c>
      <c r="BU50">
        <v>2.91</v>
      </c>
      <c r="BV50">
        <v>0.68</v>
      </c>
      <c r="BW50">
        <v>0.57999999999999996</v>
      </c>
      <c r="BX50">
        <v>0.39</v>
      </c>
      <c r="BY50">
        <v>0</v>
      </c>
      <c r="BZ50">
        <v>0</v>
      </c>
      <c r="CA50">
        <v>0</v>
      </c>
      <c r="CB50">
        <v>0</v>
      </c>
      <c r="CC50">
        <v>100.33</v>
      </c>
      <c r="CD50">
        <v>4</v>
      </c>
      <c r="CE50">
        <v>73.5</v>
      </c>
      <c r="CF50">
        <v>31.5</v>
      </c>
    </row>
    <row r="51" spans="1:84">
      <c r="A51" t="s">
        <v>402</v>
      </c>
      <c r="G51" t="s">
        <v>93</v>
      </c>
      <c r="H51" s="115">
        <v>501.92</v>
      </c>
      <c r="I51" s="88">
        <v>216.22999999999996</v>
      </c>
      <c r="J51" s="88">
        <v>202.24</v>
      </c>
      <c r="K51" s="88">
        <v>20.36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10.210000000000001</v>
      </c>
      <c r="X51">
        <v>0</v>
      </c>
      <c r="Y51">
        <v>0</v>
      </c>
      <c r="Z51">
        <v>0</v>
      </c>
      <c r="AA51">
        <v>17.45</v>
      </c>
      <c r="AB51">
        <v>1.84</v>
      </c>
      <c r="AC51">
        <v>26.69</v>
      </c>
      <c r="AD51">
        <v>0.97</v>
      </c>
      <c r="AE51">
        <v>43.63</v>
      </c>
      <c r="AF51">
        <v>29.09</v>
      </c>
      <c r="AG51">
        <v>0</v>
      </c>
      <c r="AH51">
        <v>0</v>
      </c>
      <c r="AI51">
        <v>142.53</v>
      </c>
      <c r="AJ51">
        <v>0</v>
      </c>
      <c r="AK51">
        <v>0</v>
      </c>
      <c r="AL51">
        <v>50.9</v>
      </c>
      <c r="AM51">
        <v>19.39</v>
      </c>
      <c r="AN51">
        <v>0</v>
      </c>
      <c r="AO51">
        <v>81.45</v>
      </c>
      <c r="AP51">
        <v>0</v>
      </c>
      <c r="AQ51">
        <v>0</v>
      </c>
      <c r="AR51">
        <v>32</v>
      </c>
      <c r="AS51">
        <v>0</v>
      </c>
      <c r="AT51">
        <v>14.54</v>
      </c>
      <c r="AU51">
        <v>0</v>
      </c>
      <c r="AV51">
        <v>22.27</v>
      </c>
      <c r="AW51">
        <v>32.32</v>
      </c>
      <c r="AX51">
        <v>0</v>
      </c>
      <c r="AY51">
        <v>191.6</v>
      </c>
      <c r="AZ51">
        <v>0</v>
      </c>
      <c r="BA51">
        <v>0</v>
      </c>
      <c r="BB51">
        <v>0</v>
      </c>
      <c r="BC51">
        <v>0</v>
      </c>
      <c r="BD51">
        <v>0.66</v>
      </c>
      <c r="BE51">
        <v>0.27</v>
      </c>
      <c r="BF51">
        <v>0.35</v>
      </c>
      <c r="BG51">
        <v>0.64</v>
      </c>
      <c r="BH51">
        <v>0.67</v>
      </c>
      <c r="BI51">
        <v>0.71</v>
      </c>
      <c r="BJ51">
        <v>0.67</v>
      </c>
      <c r="BK51">
        <v>0.43</v>
      </c>
      <c r="BL51">
        <v>0.43</v>
      </c>
      <c r="BM51">
        <v>1.36</v>
      </c>
      <c r="BN51">
        <v>0.39</v>
      </c>
      <c r="BO51">
        <v>0.97</v>
      </c>
      <c r="BP51">
        <v>0.39</v>
      </c>
      <c r="BQ51">
        <v>0.39</v>
      </c>
      <c r="BR51">
        <v>0.39</v>
      </c>
      <c r="BS51">
        <v>0.78</v>
      </c>
      <c r="BT51">
        <v>0.48</v>
      </c>
      <c r="BU51">
        <v>2.91</v>
      </c>
      <c r="BV51">
        <v>0.68</v>
      </c>
      <c r="BW51">
        <v>0.57999999999999996</v>
      </c>
      <c r="BX51">
        <v>0.39</v>
      </c>
      <c r="BY51">
        <v>0</v>
      </c>
      <c r="BZ51">
        <v>0</v>
      </c>
      <c r="CA51">
        <v>0</v>
      </c>
      <c r="CB51">
        <v>0</v>
      </c>
      <c r="CC51">
        <v>100.33</v>
      </c>
      <c r="CD51">
        <v>4</v>
      </c>
      <c r="CE51">
        <v>76.3</v>
      </c>
      <c r="CF51">
        <v>32.700000000000003</v>
      </c>
    </row>
    <row r="52" spans="1:84">
      <c r="A52" t="s">
        <v>403</v>
      </c>
      <c r="G52" t="s">
        <v>94</v>
      </c>
      <c r="H52" s="115">
        <v>536.55999999999995</v>
      </c>
      <c r="I52" s="88">
        <v>216.52999999999994</v>
      </c>
      <c r="J52" s="88">
        <v>202.24</v>
      </c>
      <c r="K52" s="88">
        <v>20.36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10.210000000000001</v>
      </c>
      <c r="X52">
        <v>0</v>
      </c>
      <c r="Y52">
        <v>0</v>
      </c>
      <c r="Z52">
        <v>0</v>
      </c>
      <c r="AA52">
        <v>17.45</v>
      </c>
      <c r="AB52">
        <v>1.84</v>
      </c>
      <c r="AC52">
        <v>26.69</v>
      </c>
      <c r="AD52">
        <v>0.97</v>
      </c>
      <c r="AE52">
        <v>43.63</v>
      </c>
      <c r="AF52">
        <v>29.09</v>
      </c>
      <c r="AG52">
        <v>0</v>
      </c>
      <c r="AH52">
        <v>0</v>
      </c>
      <c r="AI52">
        <v>142.53</v>
      </c>
      <c r="AJ52">
        <v>0</v>
      </c>
      <c r="AK52">
        <v>0</v>
      </c>
      <c r="AL52">
        <v>50.9</v>
      </c>
      <c r="AM52">
        <v>19.39</v>
      </c>
      <c r="AN52">
        <v>0</v>
      </c>
      <c r="AO52">
        <v>81.45</v>
      </c>
      <c r="AP52">
        <v>0</v>
      </c>
      <c r="AQ52">
        <v>0</v>
      </c>
      <c r="AR52">
        <v>32</v>
      </c>
      <c r="AS52">
        <v>0</v>
      </c>
      <c r="AT52">
        <v>14.54</v>
      </c>
      <c r="AU52">
        <v>0</v>
      </c>
      <c r="AV52">
        <v>22.27</v>
      </c>
      <c r="AW52">
        <v>32.32</v>
      </c>
      <c r="AX52">
        <v>0</v>
      </c>
      <c r="AY52">
        <v>191.6</v>
      </c>
      <c r="AZ52">
        <v>33.94</v>
      </c>
      <c r="BA52">
        <v>0</v>
      </c>
      <c r="BB52">
        <v>0</v>
      </c>
      <c r="BC52">
        <v>0</v>
      </c>
      <c r="BD52">
        <v>0.66</v>
      </c>
      <c r="BE52">
        <v>0.27</v>
      </c>
      <c r="BF52">
        <v>0.35</v>
      </c>
      <c r="BG52">
        <v>0.64</v>
      </c>
      <c r="BH52">
        <v>0.67</v>
      </c>
      <c r="BI52">
        <v>0.71</v>
      </c>
      <c r="BJ52">
        <v>0.67</v>
      </c>
      <c r="BK52">
        <v>0.43</v>
      </c>
      <c r="BL52">
        <v>0.43</v>
      </c>
      <c r="BM52">
        <v>1.36</v>
      </c>
      <c r="BN52">
        <v>0.39</v>
      </c>
      <c r="BO52">
        <v>0.97</v>
      </c>
      <c r="BP52">
        <v>0.39</v>
      </c>
      <c r="BQ52">
        <v>0.39</v>
      </c>
      <c r="BR52">
        <v>0.39</v>
      </c>
      <c r="BS52">
        <v>0.78</v>
      </c>
      <c r="BT52">
        <v>0.48</v>
      </c>
      <c r="BU52">
        <v>2.91</v>
      </c>
      <c r="BV52">
        <v>0.68</v>
      </c>
      <c r="BW52">
        <v>0.57999999999999996</v>
      </c>
      <c r="BX52">
        <v>0.39</v>
      </c>
      <c r="BY52">
        <v>0</v>
      </c>
      <c r="BZ52">
        <v>0</v>
      </c>
      <c r="CA52">
        <v>0</v>
      </c>
      <c r="CB52">
        <v>0</v>
      </c>
      <c r="CC52">
        <v>100.33</v>
      </c>
      <c r="CD52">
        <v>4</v>
      </c>
      <c r="CE52">
        <v>77</v>
      </c>
      <c r="CF52">
        <v>33</v>
      </c>
    </row>
    <row r="53" spans="1:84">
      <c r="A53" t="s">
        <v>447</v>
      </c>
      <c r="G53" t="s">
        <v>95</v>
      </c>
      <c r="H53" s="115">
        <v>536.55999999999995</v>
      </c>
      <c r="I53" s="88">
        <v>216.52999999999994</v>
      </c>
      <c r="J53" s="88">
        <v>202.24</v>
      </c>
      <c r="K53" s="88">
        <v>20.36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10.210000000000001</v>
      </c>
      <c r="X53">
        <v>0</v>
      </c>
      <c r="Y53">
        <v>0</v>
      </c>
      <c r="Z53">
        <v>0</v>
      </c>
      <c r="AA53">
        <v>17.45</v>
      </c>
      <c r="AB53">
        <v>1.84</v>
      </c>
      <c r="AC53">
        <v>26.69</v>
      </c>
      <c r="AD53">
        <v>0.97</v>
      </c>
      <c r="AE53">
        <v>43.63</v>
      </c>
      <c r="AF53">
        <v>29.09</v>
      </c>
      <c r="AG53">
        <v>0</v>
      </c>
      <c r="AH53">
        <v>0</v>
      </c>
      <c r="AI53">
        <v>142.53</v>
      </c>
      <c r="AJ53">
        <v>0</v>
      </c>
      <c r="AK53">
        <v>0</v>
      </c>
      <c r="AL53">
        <v>50.9</v>
      </c>
      <c r="AM53">
        <v>19.39</v>
      </c>
      <c r="AN53">
        <v>0</v>
      </c>
      <c r="AO53">
        <v>81.45</v>
      </c>
      <c r="AP53">
        <v>0</v>
      </c>
      <c r="AQ53">
        <v>0</v>
      </c>
      <c r="AR53">
        <v>32</v>
      </c>
      <c r="AS53">
        <v>0</v>
      </c>
      <c r="AT53">
        <v>14.54</v>
      </c>
      <c r="AU53">
        <v>0</v>
      </c>
      <c r="AV53">
        <v>22.27</v>
      </c>
      <c r="AW53">
        <v>32.32</v>
      </c>
      <c r="AX53">
        <v>0</v>
      </c>
      <c r="AY53">
        <v>191.6</v>
      </c>
      <c r="AZ53">
        <v>33.94</v>
      </c>
      <c r="BA53">
        <v>0</v>
      </c>
      <c r="BB53">
        <v>0</v>
      </c>
      <c r="BC53">
        <v>0</v>
      </c>
      <c r="BD53">
        <v>0.66</v>
      </c>
      <c r="BE53">
        <v>0.27</v>
      </c>
      <c r="BF53">
        <v>0.35</v>
      </c>
      <c r="BG53">
        <v>0.64</v>
      </c>
      <c r="BH53">
        <v>0.67</v>
      </c>
      <c r="BI53">
        <v>0.71</v>
      </c>
      <c r="BJ53">
        <v>0.67</v>
      </c>
      <c r="BK53">
        <v>0.43</v>
      </c>
      <c r="BL53">
        <v>0.43</v>
      </c>
      <c r="BM53">
        <v>1.36</v>
      </c>
      <c r="BN53">
        <v>0.39</v>
      </c>
      <c r="BO53">
        <v>0.97</v>
      </c>
      <c r="BP53">
        <v>0.39</v>
      </c>
      <c r="BQ53">
        <v>0.39</v>
      </c>
      <c r="BR53">
        <v>0.39</v>
      </c>
      <c r="BS53">
        <v>0.78</v>
      </c>
      <c r="BT53">
        <v>0.48</v>
      </c>
      <c r="BU53">
        <v>2.91</v>
      </c>
      <c r="BV53">
        <v>0.68</v>
      </c>
      <c r="BW53">
        <v>0.57999999999999996</v>
      </c>
      <c r="BX53">
        <v>0.39</v>
      </c>
      <c r="BY53">
        <v>0</v>
      </c>
      <c r="BZ53">
        <v>0</v>
      </c>
      <c r="CA53">
        <v>0</v>
      </c>
      <c r="CB53">
        <v>0</v>
      </c>
      <c r="CC53">
        <v>100.33</v>
      </c>
      <c r="CD53">
        <v>4</v>
      </c>
      <c r="CE53">
        <v>77</v>
      </c>
      <c r="CF53">
        <v>33</v>
      </c>
    </row>
    <row r="54" spans="1:84">
      <c r="A54" t="s">
        <v>446</v>
      </c>
      <c r="G54" t="s">
        <v>96</v>
      </c>
      <c r="H54" s="115">
        <v>536.55999999999995</v>
      </c>
      <c r="I54" s="88">
        <v>216.52999999999994</v>
      </c>
      <c r="J54" s="88">
        <v>202.24</v>
      </c>
      <c r="K54" s="88">
        <v>20.36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10.210000000000001</v>
      </c>
      <c r="X54">
        <v>0</v>
      </c>
      <c r="Y54">
        <v>0</v>
      </c>
      <c r="Z54">
        <v>0</v>
      </c>
      <c r="AA54">
        <v>17.45</v>
      </c>
      <c r="AB54">
        <v>1.84</v>
      </c>
      <c r="AC54">
        <v>26.69</v>
      </c>
      <c r="AD54">
        <v>0.97</v>
      </c>
      <c r="AE54">
        <v>43.63</v>
      </c>
      <c r="AF54">
        <v>29.09</v>
      </c>
      <c r="AG54">
        <v>0</v>
      </c>
      <c r="AH54">
        <v>0</v>
      </c>
      <c r="AI54">
        <v>142.53</v>
      </c>
      <c r="AJ54">
        <v>0</v>
      </c>
      <c r="AK54">
        <v>0</v>
      </c>
      <c r="AL54">
        <v>50.9</v>
      </c>
      <c r="AM54">
        <v>19.39</v>
      </c>
      <c r="AN54">
        <v>0</v>
      </c>
      <c r="AO54">
        <v>81.45</v>
      </c>
      <c r="AP54">
        <v>0</v>
      </c>
      <c r="AQ54">
        <v>0</v>
      </c>
      <c r="AR54">
        <v>32</v>
      </c>
      <c r="AS54">
        <v>0</v>
      </c>
      <c r="AT54">
        <v>14.54</v>
      </c>
      <c r="AU54">
        <v>0</v>
      </c>
      <c r="AV54">
        <v>22.27</v>
      </c>
      <c r="AW54">
        <v>32.32</v>
      </c>
      <c r="AX54">
        <v>0</v>
      </c>
      <c r="AY54">
        <v>191.6</v>
      </c>
      <c r="AZ54">
        <v>33.94</v>
      </c>
      <c r="BA54">
        <v>0</v>
      </c>
      <c r="BB54">
        <v>0</v>
      </c>
      <c r="BC54">
        <v>0</v>
      </c>
      <c r="BD54">
        <v>0.66</v>
      </c>
      <c r="BE54">
        <v>0.27</v>
      </c>
      <c r="BF54">
        <v>0.35</v>
      </c>
      <c r="BG54">
        <v>0.64</v>
      </c>
      <c r="BH54">
        <v>0.67</v>
      </c>
      <c r="BI54">
        <v>0.71</v>
      </c>
      <c r="BJ54">
        <v>0.67</v>
      </c>
      <c r="BK54">
        <v>0.43</v>
      </c>
      <c r="BL54">
        <v>0.43</v>
      </c>
      <c r="BM54">
        <v>1.36</v>
      </c>
      <c r="BN54">
        <v>0.39</v>
      </c>
      <c r="BO54">
        <v>0.97</v>
      </c>
      <c r="BP54">
        <v>0.39</v>
      </c>
      <c r="BQ54">
        <v>0.39</v>
      </c>
      <c r="BR54">
        <v>0.39</v>
      </c>
      <c r="BS54">
        <v>0.78</v>
      </c>
      <c r="BT54">
        <v>0.48</v>
      </c>
      <c r="BU54">
        <v>2.91</v>
      </c>
      <c r="BV54">
        <v>0.68</v>
      </c>
      <c r="BW54">
        <v>0.57999999999999996</v>
      </c>
      <c r="BX54">
        <v>0.39</v>
      </c>
      <c r="BY54">
        <v>0</v>
      </c>
      <c r="BZ54">
        <v>0</v>
      </c>
      <c r="CA54">
        <v>0</v>
      </c>
      <c r="CB54">
        <v>0</v>
      </c>
      <c r="CC54">
        <v>100.33</v>
      </c>
      <c r="CD54">
        <v>4</v>
      </c>
      <c r="CE54">
        <v>77</v>
      </c>
      <c r="CF54">
        <v>33</v>
      </c>
    </row>
    <row r="55" spans="1:84">
      <c r="A55" t="s">
        <v>448</v>
      </c>
      <c r="G55" t="s">
        <v>97</v>
      </c>
      <c r="H55" s="115">
        <v>536.55999999999995</v>
      </c>
      <c r="I55" s="88">
        <v>216.52999999999994</v>
      </c>
      <c r="J55" s="88">
        <v>202.33</v>
      </c>
      <c r="K55" s="88">
        <v>20.36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10.3</v>
      </c>
      <c r="X55">
        <v>0</v>
      </c>
      <c r="Y55">
        <v>0</v>
      </c>
      <c r="Z55">
        <v>0</v>
      </c>
      <c r="AA55">
        <v>17.45</v>
      </c>
      <c r="AB55">
        <v>1.84</v>
      </c>
      <c r="AC55">
        <v>26.69</v>
      </c>
      <c r="AD55">
        <v>0.97</v>
      </c>
      <c r="AE55">
        <v>43.63</v>
      </c>
      <c r="AF55">
        <v>29.09</v>
      </c>
      <c r="AG55">
        <v>0</v>
      </c>
      <c r="AH55">
        <v>0</v>
      </c>
      <c r="AI55">
        <v>142.53</v>
      </c>
      <c r="AJ55">
        <v>0</v>
      </c>
      <c r="AK55">
        <v>0</v>
      </c>
      <c r="AL55">
        <v>50.9</v>
      </c>
      <c r="AM55">
        <v>19.39</v>
      </c>
      <c r="AN55">
        <v>0</v>
      </c>
      <c r="AO55">
        <v>81.45</v>
      </c>
      <c r="AP55">
        <v>0</v>
      </c>
      <c r="AQ55">
        <v>0</v>
      </c>
      <c r="AR55">
        <v>32</v>
      </c>
      <c r="AS55">
        <v>0</v>
      </c>
      <c r="AT55">
        <v>14.54</v>
      </c>
      <c r="AU55">
        <v>0</v>
      </c>
      <c r="AV55">
        <v>22.27</v>
      </c>
      <c r="AW55">
        <v>32.32</v>
      </c>
      <c r="AX55">
        <v>0</v>
      </c>
      <c r="AY55">
        <v>191.6</v>
      </c>
      <c r="AZ55">
        <v>33.94</v>
      </c>
      <c r="BA55">
        <v>0</v>
      </c>
      <c r="BB55">
        <v>0</v>
      </c>
      <c r="BC55">
        <v>0</v>
      </c>
      <c r="BD55">
        <v>0.66</v>
      </c>
      <c r="BE55">
        <v>0.27</v>
      </c>
      <c r="BF55">
        <v>0.35</v>
      </c>
      <c r="BG55">
        <v>0.64</v>
      </c>
      <c r="BH55">
        <v>0.67</v>
      </c>
      <c r="BI55">
        <v>0.71</v>
      </c>
      <c r="BJ55">
        <v>0.67</v>
      </c>
      <c r="BK55">
        <v>0.43</v>
      </c>
      <c r="BL55">
        <v>0.43</v>
      </c>
      <c r="BM55">
        <v>1.36</v>
      </c>
      <c r="BN55">
        <v>0.39</v>
      </c>
      <c r="BO55">
        <v>0.97</v>
      </c>
      <c r="BP55">
        <v>0.39</v>
      </c>
      <c r="BQ55">
        <v>0.39</v>
      </c>
      <c r="BR55">
        <v>0.39</v>
      </c>
      <c r="BS55">
        <v>0.78</v>
      </c>
      <c r="BT55">
        <v>0.48</v>
      </c>
      <c r="BU55">
        <v>2.91</v>
      </c>
      <c r="BV55">
        <v>0.68</v>
      </c>
      <c r="BW55">
        <v>0.57999999999999996</v>
      </c>
      <c r="BX55">
        <v>0.39</v>
      </c>
      <c r="BY55">
        <v>0</v>
      </c>
      <c r="BZ55">
        <v>0</v>
      </c>
      <c r="CA55">
        <v>0</v>
      </c>
      <c r="CB55">
        <v>0</v>
      </c>
      <c r="CC55">
        <v>100.33</v>
      </c>
      <c r="CD55">
        <v>4</v>
      </c>
      <c r="CE55">
        <v>77</v>
      </c>
      <c r="CF55">
        <v>33</v>
      </c>
    </row>
    <row r="56" spans="1:84">
      <c r="A56" t="s">
        <v>448</v>
      </c>
      <c r="G56" t="s">
        <v>98</v>
      </c>
      <c r="H56" s="115">
        <v>533.05999999999995</v>
      </c>
      <c r="I56" s="88">
        <v>215.02999999999994</v>
      </c>
      <c r="J56" s="88">
        <v>202.33</v>
      </c>
      <c r="K56" s="88">
        <v>20.36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10.3</v>
      </c>
      <c r="X56">
        <v>0</v>
      </c>
      <c r="Y56">
        <v>0</v>
      </c>
      <c r="Z56">
        <v>0</v>
      </c>
      <c r="AA56">
        <v>17.45</v>
      </c>
      <c r="AB56">
        <v>1.84</v>
      </c>
      <c r="AC56">
        <v>26.69</v>
      </c>
      <c r="AD56">
        <v>0.97</v>
      </c>
      <c r="AE56">
        <v>43.63</v>
      </c>
      <c r="AF56">
        <v>29.09</v>
      </c>
      <c r="AG56">
        <v>0</v>
      </c>
      <c r="AH56">
        <v>0</v>
      </c>
      <c r="AI56">
        <v>142.53</v>
      </c>
      <c r="AJ56">
        <v>0</v>
      </c>
      <c r="AK56">
        <v>0</v>
      </c>
      <c r="AL56">
        <v>50.9</v>
      </c>
      <c r="AM56">
        <v>19.39</v>
      </c>
      <c r="AN56">
        <v>0</v>
      </c>
      <c r="AO56">
        <v>81.45</v>
      </c>
      <c r="AP56">
        <v>0</v>
      </c>
      <c r="AQ56">
        <v>0</v>
      </c>
      <c r="AR56">
        <v>32</v>
      </c>
      <c r="AS56">
        <v>0</v>
      </c>
      <c r="AT56">
        <v>14.54</v>
      </c>
      <c r="AU56">
        <v>0</v>
      </c>
      <c r="AV56">
        <v>22.27</v>
      </c>
      <c r="AW56">
        <v>32.32</v>
      </c>
      <c r="AX56">
        <v>0</v>
      </c>
      <c r="AY56">
        <v>191.6</v>
      </c>
      <c r="AZ56">
        <v>33.94</v>
      </c>
      <c r="BA56">
        <v>0</v>
      </c>
      <c r="BB56">
        <v>0</v>
      </c>
      <c r="BC56">
        <v>0</v>
      </c>
      <c r="BD56">
        <v>0.66</v>
      </c>
      <c r="BE56">
        <v>0.27</v>
      </c>
      <c r="BF56">
        <v>0.35</v>
      </c>
      <c r="BG56">
        <v>0.64</v>
      </c>
      <c r="BH56">
        <v>0.67</v>
      </c>
      <c r="BI56">
        <v>0.71</v>
      </c>
      <c r="BJ56">
        <v>0.67</v>
      </c>
      <c r="BK56">
        <v>0.43</v>
      </c>
      <c r="BL56">
        <v>0.43</v>
      </c>
      <c r="BM56">
        <v>1.36</v>
      </c>
      <c r="BN56">
        <v>0.39</v>
      </c>
      <c r="BO56">
        <v>0.97</v>
      </c>
      <c r="BP56">
        <v>0.39</v>
      </c>
      <c r="BQ56">
        <v>0.39</v>
      </c>
      <c r="BR56">
        <v>0.39</v>
      </c>
      <c r="BS56">
        <v>0.78</v>
      </c>
      <c r="BT56">
        <v>0.48</v>
      </c>
      <c r="BU56">
        <v>2.91</v>
      </c>
      <c r="BV56">
        <v>0.68</v>
      </c>
      <c r="BW56">
        <v>0.57999999999999996</v>
      </c>
      <c r="BX56">
        <v>0.39</v>
      </c>
      <c r="BY56">
        <v>0</v>
      </c>
      <c r="BZ56">
        <v>0</v>
      </c>
      <c r="CA56">
        <v>0</v>
      </c>
      <c r="CB56">
        <v>0</v>
      </c>
      <c r="CC56">
        <v>100.33</v>
      </c>
      <c r="CD56">
        <v>4</v>
      </c>
      <c r="CE56">
        <v>73.5</v>
      </c>
      <c r="CF56">
        <v>31.5</v>
      </c>
    </row>
    <row r="57" spans="1:84">
      <c r="G57" t="s">
        <v>99</v>
      </c>
      <c r="H57" s="115">
        <v>552.45000000000005</v>
      </c>
      <c r="I57" s="88">
        <v>215.02999999999994</v>
      </c>
      <c r="J57" s="88">
        <v>202.33</v>
      </c>
      <c r="K57" s="88">
        <v>20.36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10.3</v>
      </c>
      <c r="X57">
        <v>0</v>
      </c>
      <c r="Y57">
        <v>0</v>
      </c>
      <c r="Z57">
        <v>0</v>
      </c>
      <c r="AA57">
        <v>17.45</v>
      </c>
      <c r="AB57">
        <v>1.84</v>
      </c>
      <c r="AC57">
        <v>26.69</v>
      </c>
      <c r="AD57">
        <v>0.97</v>
      </c>
      <c r="AE57">
        <v>43.63</v>
      </c>
      <c r="AF57">
        <v>29.09</v>
      </c>
      <c r="AG57">
        <v>0</v>
      </c>
      <c r="AH57">
        <v>0</v>
      </c>
      <c r="AI57">
        <v>142.53</v>
      </c>
      <c r="AJ57">
        <v>0</v>
      </c>
      <c r="AK57">
        <v>0</v>
      </c>
      <c r="AL57">
        <v>50.9</v>
      </c>
      <c r="AM57">
        <v>19.39</v>
      </c>
      <c r="AN57">
        <v>0</v>
      </c>
      <c r="AO57">
        <v>81.45</v>
      </c>
      <c r="AP57">
        <v>0</v>
      </c>
      <c r="AQ57">
        <v>0</v>
      </c>
      <c r="AR57">
        <v>32</v>
      </c>
      <c r="AS57">
        <v>0</v>
      </c>
      <c r="AT57">
        <v>14.54</v>
      </c>
      <c r="AU57">
        <v>0</v>
      </c>
      <c r="AV57">
        <v>22.27</v>
      </c>
      <c r="AW57">
        <v>32.32</v>
      </c>
      <c r="AX57">
        <v>0</v>
      </c>
      <c r="AY57">
        <v>191.6</v>
      </c>
      <c r="AZ57">
        <v>53.33</v>
      </c>
      <c r="BA57">
        <v>0</v>
      </c>
      <c r="BB57">
        <v>0</v>
      </c>
      <c r="BC57">
        <v>0</v>
      </c>
      <c r="BD57">
        <v>0.66</v>
      </c>
      <c r="BE57">
        <v>0.27</v>
      </c>
      <c r="BF57">
        <v>0.35</v>
      </c>
      <c r="BG57">
        <v>0.64</v>
      </c>
      <c r="BH57">
        <v>0.67</v>
      </c>
      <c r="BI57">
        <v>0.71</v>
      </c>
      <c r="BJ57">
        <v>0.67</v>
      </c>
      <c r="BK57">
        <v>0.43</v>
      </c>
      <c r="BL57">
        <v>0.43</v>
      </c>
      <c r="BM57">
        <v>1.36</v>
      </c>
      <c r="BN57">
        <v>0.39</v>
      </c>
      <c r="BO57">
        <v>0.97</v>
      </c>
      <c r="BP57">
        <v>0.39</v>
      </c>
      <c r="BQ57">
        <v>0.39</v>
      </c>
      <c r="BR57">
        <v>0.39</v>
      </c>
      <c r="BS57">
        <v>0.78</v>
      </c>
      <c r="BT57">
        <v>0.48</v>
      </c>
      <c r="BU57">
        <v>2.91</v>
      </c>
      <c r="BV57">
        <v>0.68</v>
      </c>
      <c r="BW57">
        <v>0.57999999999999996</v>
      </c>
      <c r="BX57">
        <v>0.39</v>
      </c>
      <c r="BY57">
        <v>0</v>
      </c>
      <c r="BZ57">
        <v>0</v>
      </c>
      <c r="CA57">
        <v>0</v>
      </c>
      <c r="CB57">
        <v>0</v>
      </c>
      <c r="CC57">
        <v>100.33</v>
      </c>
      <c r="CD57">
        <v>4</v>
      </c>
      <c r="CE57">
        <v>73.5</v>
      </c>
      <c r="CF57">
        <v>31.5</v>
      </c>
    </row>
    <row r="58" spans="1:84">
      <c r="G58" t="s">
        <v>100</v>
      </c>
      <c r="H58" s="115">
        <v>552.45000000000005</v>
      </c>
      <c r="I58" s="88">
        <v>215.02999999999994</v>
      </c>
      <c r="J58" s="88">
        <v>202.33</v>
      </c>
      <c r="K58" s="88">
        <v>20.36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10.3</v>
      </c>
      <c r="X58">
        <v>0</v>
      </c>
      <c r="Y58">
        <v>0</v>
      </c>
      <c r="Z58">
        <v>0</v>
      </c>
      <c r="AA58">
        <v>17.45</v>
      </c>
      <c r="AB58">
        <v>1.84</v>
      </c>
      <c r="AC58">
        <v>26.69</v>
      </c>
      <c r="AD58">
        <v>0.97</v>
      </c>
      <c r="AE58">
        <v>43.63</v>
      </c>
      <c r="AF58">
        <v>29.09</v>
      </c>
      <c r="AG58">
        <v>0</v>
      </c>
      <c r="AH58">
        <v>0</v>
      </c>
      <c r="AI58">
        <v>142.53</v>
      </c>
      <c r="AJ58">
        <v>0</v>
      </c>
      <c r="AK58">
        <v>0</v>
      </c>
      <c r="AL58">
        <v>50.9</v>
      </c>
      <c r="AM58">
        <v>19.39</v>
      </c>
      <c r="AN58">
        <v>0</v>
      </c>
      <c r="AO58">
        <v>81.45</v>
      </c>
      <c r="AP58">
        <v>0</v>
      </c>
      <c r="AQ58">
        <v>0</v>
      </c>
      <c r="AR58">
        <v>32</v>
      </c>
      <c r="AS58">
        <v>0</v>
      </c>
      <c r="AT58">
        <v>14.54</v>
      </c>
      <c r="AU58">
        <v>0</v>
      </c>
      <c r="AV58">
        <v>22.27</v>
      </c>
      <c r="AW58">
        <v>32.32</v>
      </c>
      <c r="AX58">
        <v>0</v>
      </c>
      <c r="AY58">
        <v>191.6</v>
      </c>
      <c r="AZ58">
        <v>53.33</v>
      </c>
      <c r="BA58">
        <v>0</v>
      </c>
      <c r="BB58">
        <v>0</v>
      </c>
      <c r="BC58">
        <v>0</v>
      </c>
      <c r="BD58">
        <v>0.66</v>
      </c>
      <c r="BE58">
        <v>0.27</v>
      </c>
      <c r="BF58">
        <v>0.35</v>
      </c>
      <c r="BG58">
        <v>0.64</v>
      </c>
      <c r="BH58">
        <v>0.67</v>
      </c>
      <c r="BI58">
        <v>0.71</v>
      </c>
      <c r="BJ58">
        <v>0.67</v>
      </c>
      <c r="BK58">
        <v>0.43</v>
      </c>
      <c r="BL58">
        <v>0.43</v>
      </c>
      <c r="BM58">
        <v>1.36</v>
      </c>
      <c r="BN58">
        <v>0.39</v>
      </c>
      <c r="BO58">
        <v>0.97</v>
      </c>
      <c r="BP58">
        <v>0.39</v>
      </c>
      <c r="BQ58">
        <v>0.39</v>
      </c>
      <c r="BR58">
        <v>0.39</v>
      </c>
      <c r="BS58">
        <v>0.78</v>
      </c>
      <c r="BT58">
        <v>0.48</v>
      </c>
      <c r="BU58">
        <v>2.91</v>
      </c>
      <c r="BV58">
        <v>0.68</v>
      </c>
      <c r="BW58">
        <v>0.57999999999999996</v>
      </c>
      <c r="BX58">
        <v>0.39</v>
      </c>
      <c r="BY58">
        <v>0</v>
      </c>
      <c r="BZ58">
        <v>0</v>
      </c>
      <c r="CA58">
        <v>0</v>
      </c>
      <c r="CB58">
        <v>0</v>
      </c>
      <c r="CC58">
        <v>100.33</v>
      </c>
      <c r="CD58">
        <v>4</v>
      </c>
      <c r="CE58">
        <v>73.5</v>
      </c>
      <c r="CF58">
        <v>31.5</v>
      </c>
    </row>
    <row r="59" spans="1:84">
      <c r="G59" t="s">
        <v>101</v>
      </c>
      <c r="H59" s="115">
        <v>693.04000000000008</v>
      </c>
      <c r="I59" s="88">
        <v>215.02999999999994</v>
      </c>
      <c r="J59" s="88">
        <v>202.51</v>
      </c>
      <c r="K59" s="88">
        <v>20.36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10.48</v>
      </c>
      <c r="X59">
        <v>0</v>
      </c>
      <c r="Y59">
        <v>0</v>
      </c>
      <c r="Z59">
        <v>0</v>
      </c>
      <c r="AA59">
        <v>17.45</v>
      </c>
      <c r="AB59">
        <v>1.84</v>
      </c>
      <c r="AC59">
        <v>26.69</v>
      </c>
      <c r="AD59">
        <v>0.97</v>
      </c>
      <c r="AE59">
        <v>43.63</v>
      </c>
      <c r="AF59">
        <v>29.09</v>
      </c>
      <c r="AG59">
        <v>0</v>
      </c>
      <c r="AH59">
        <v>0</v>
      </c>
      <c r="AI59">
        <v>142.53</v>
      </c>
      <c r="AJ59">
        <v>0</v>
      </c>
      <c r="AK59">
        <v>0</v>
      </c>
      <c r="AL59">
        <v>50.9</v>
      </c>
      <c r="AM59">
        <v>19.39</v>
      </c>
      <c r="AN59">
        <v>0</v>
      </c>
      <c r="AO59">
        <v>81.45</v>
      </c>
      <c r="AP59">
        <v>0</v>
      </c>
      <c r="AQ59">
        <v>0</v>
      </c>
      <c r="AR59">
        <v>32</v>
      </c>
      <c r="AS59">
        <v>0</v>
      </c>
      <c r="AT59">
        <v>14.54</v>
      </c>
      <c r="AU59">
        <v>0</v>
      </c>
      <c r="AV59">
        <v>22.27</v>
      </c>
      <c r="AW59">
        <v>32.32</v>
      </c>
      <c r="AX59">
        <v>0</v>
      </c>
      <c r="AY59">
        <v>191.6</v>
      </c>
      <c r="AZ59">
        <v>0</v>
      </c>
      <c r="BA59">
        <v>0</v>
      </c>
      <c r="BB59">
        <v>0</v>
      </c>
      <c r="BC59">
        <v>0</v>
      </c>
      <c r="BD59">
        <v>0.66</v>
      </c>
      <c r="BE59">
        <v>0.27</v>
      </c>
      <c r="BF59">
        <v>0.35</v>
      </c>
      <c r="BG59">
        <v>0.64</v>
      </c>
      <c r="BH59">
        <v>0.67</v>
      </c>
      <c r="BI59">
        <v>0.71</v>
      </c>
      <c r="BJ59">
        <v>0.67</v>
      </c>
      <c r="BK59">
        <v>0.43</v>
      </c>
      <c r="BL59">
        <v>0.43</v>
      </c>
      <c r="BM59">
        <v>1.36</v>
      </c>
      <c r="BN59">
        <v>0.39</v>
      </c>
      <c r="BO59">
        <v>0.97</v>
      </c>
      <c r="BP59">
        <v>0.39</v>
      </c>
      <c r="BQ59">
        <v>0.39</v>
      </c>
      <c r="BR59">
        <v>0.39</v>
      </c>
      <c r="BS59">
        <v>0.78</v>
      </c>
      <c r="BT59">
        <v>0.48</v>
      </c>
      <c r="BU59">
        <v>2.91</v>
      </c>
      <c r="BV59">
        <v>0.68</v>
      </c>
      <c r="BW59">
        <v>0.57999999999999996</v>
      </c>
      <c r="BX59">
        <v>0.39</v>
      </c>
      <c r="BY59">
        <v>0</v>
      </c>
      <c r="BZ59">
        <v>193.92</v>
      </c>
      <c r="CA59">
        <v>0</v>
      </c>
      <c r="CB59">
        <v>0</v>
      </c>
      <c r="CC59">
        <v>100.33</v>
      </c>
      <c r="CD59">
        <v>4</v>
      </c>
      <c r="CE59">
        <v>73.5</v>
      </c>
      <c r="CF59">
        <v>31.5</v>
      </c>
    </row>
    <row r="60" spans="1:84">
      <c r="G60" t="s">
        <v>102</v>
      </c>
      <c r="H60" s="115">
        <v>686.74000000000012</v>
      </c>
      <c r="I60" s="88">
        <v>212.32999999999996</v>
      </c>
      <c r="J60" s="88">
        <v>202.51</v>
      </c>
      <c r="K60" s="88">
        <v>20.36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10.48</v>
      </c>
      <c r="X60">
        <v>0</v>
      </c>
      <c r="Y60">
        <v>0</v>
      </c>
      <c r="Z60">
        <v>0</v>
      </c>
      <c r="AA60">
        <v>17.45</v>
      </c>
      <c r="AB60">
        <v>1.84</v>
      </c>
      <c r="AC60">
        <v>26.69</v>
      </c>
      <c r="AD60">
        <v>0.97</v>
      </c>
      <c r="AE60">
        <v>43.63</v>
      </c>
      <c r="AF60">
        <v>29.09</v>
      </c>
      <c r="AG60">
        <v>0</v>
      </c>
      <c r="AH60">
        <v>0</v>
      </c>
      <c r="AI60">
        <v>142.53</v>
      </c>
      <c r="AJ60">
        <v>0</v>
      </c>
      <c r="AK60">
        <v>0</v>
      </c>
      <c r="AL60">
        <v>50.9</v>
      </c>
      <c r="AM60">
        <v>19.39</v>
      </c>
      <c r="AN60">
        <v>0</v>
      </c>
      <c r="AO60">
        <v>81.45</v>
      </c>
      <c r="AP60">
        <v>0</v>
      </c>
      <c r="AQ60">
        <v>0</v>
      </c>
      <c r="AR60">
        <v>32</v>
      </c>
      <c r="AS60">
        <v>0</v>
      </c>
      <c r="AT60">
        <v>14.54</v>
      </c>
      <c r="AU60">
        <v>0</v>
      </c>
      <c r="AV60">
        <v>22.27</v>
      </c>
      <c r="AW60">
        <v>32.32</v>
      </c>
      <c r="AX60">
        <v>0</v>
      </c>
      <c r="AY60">
        <v>191.6</v>
      </c>
      <c r="AZ60">
        <v>0</v>
      </c>
      <c r="BA60">
        <v>0</v>
      </c>
      <c r="BB60">
        <v>0</v>
      </c>
      <c r="BC60">
        <v>0</v>
      </c>
      <c r="BD60">
        <v>0.66</v>
      </c>
      <c r="BE60">
        <v>0.27</v>
      </c>
      <c r="BF60">
        <v>0.35</v>
      </c>
      <c r="BG60">
        <v>0.64</v>
      </c>
      <c r="BH60">
        <v>0.67</v>
      </c>
      <c r="BI60">
        <v>0.71</v>
      </c>
      <c r="BJ60">
        <v>0.67</v>
      </c>
      <c r="BK60">
        <v>0.43</v>
      </c>
      <c r="BL60">
        <v>0.43</v>
      </c>
      <c r="BM60">
        <v>1.36</v>
      </c>
      <c r="BN60">
        <v>0.39</v>
      </c>
      <c r="BO60">
        <v>0.97</v>
      </c>
      <c r="BP60">
        <v>0.39</v>
      </c>
      <c r="BQ60">
        <v>0.39</v>
      </c>
      <c r="BR60">
        <v>0.39</v>
      </c>
      <c r="BS60">
        <v>0.78</v>
      </c>
      <c r="BT60">
        <v>0.48</v>
      </c>
      <c r="BU60">
        <v>2.91</v>
      </c>
      <c r="BV60">
        <v>0.68</v>
      </c>
      <c r="BW60">
        <v>0.57999999999999996</v>
      </c>
      <c r="BX60">
        <v>0.39</v>
      </c>
      <c r="BY60">
        <v>0</v>
      </c>
      <c r="BZ60">
        <v>193.92</v>
      </c>
      <c r="CA60">
        <v>0</v>
      </c>
      <c r="CB60">
        <v>0</v>
      </c>
      <c r="CC60">
        <v>100.33</v>
      </c>
      <c r="CD60">
        <v>4</v>
      </c>
      <c r="CE60">
        <v>67.2</v>
      </c>
      <c r="CF60">
        <v>28.8</v>
      </c>
    </row>
    <row r="61" spans="1:84">
      <c r="G61" t="s">
        <v>103</v>
      </c>
      <c r="H61" s="115">
        <v>698.48</v>
      </c>
      <c r="I61" s="88">
        <v>211.12999999999994</v>
      </c>
      <c r="J61" s="88">
        <v>202.51</v>
      </c>
      <c r="K61" s="88">
        <v>20.36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10.48</v>
      </c>
      <c r="X61">
        <v>0</v>
      </c>
      <c r="Y61">
        <v>0</v>
      </c>
      <c r="Z61">
        <v>0</v>
      </c>
      <c r="AA61">
        <v>17.45</v>
      </c>
      <c r="AB61">
        <v>1.84</v>
      </c>
      <c r="AC61">
        <v>26.69</v>
      </c>
      <c r="AD61">
        <v>0.97</v>
      </c>
      <c r="AE61">
        <v>43.63</v>
      </c>
      <c r="AF61">
        <v>29.09</v>
      </c>
      <c r="AG61">
        <v>0</v>
      </c>
      <c r="AH61">
        <v>0</v>
      </c>
      <c r="AI61">
        <v>142.53</v>
      </c>
      <c r="AJ61">
        <v>0</v>
      </c>
      <c r="AK61">
        <v>0</v>
      </c>
      <c r="AL61">
        <v>50.9</v>
      </c>
      <c r="AM61">
        <v>19.39</v>
      </c>
      <c r="AN61">
        <v>0</v>
      </c>
      <c r="AO61">
        <v>81.45</v>
      </c>
      <c r="AP61">
        <v>0</v>
      </c>
      <c r="AQ61">
        <v>0</v>
      </c>
      <c r="AR61">
        <v>32</v>
      </c>
      <c r="AS61">
        <v>0</v>
      </c>
      <c r="AT61">
        <v>14.54</v>
      </c>
      <c r="AU61">
        <v>0</v>
      </c>
      <c r="AV61">
        <v>22.27</v>
      </c>
      <c r="AW61">
        <v>32.32</v>
      </c>
      <c r="AX61">
        <v>0</v>
      </c>
      <c r="AY61">
        <v>191.6</v>
      </c>
      <c r="AZ61">
        <v>14.54</v>
      </c>
      <c r="BA61">
        <v>0</v>
      </c>
      <c r="BB61">
        <v>0</v>
      </c>
      <c r="BC61">
        <v>0</v>
      </c>
      <c r="BD61">
        <v>0.66</v>
      </c>
      <c r="BE61">
        <v>0.27</v>
      </c>
      <c r="BF61">
        <v>0.35</v>
      </c>
      <c r="BG61">
        <v>0.64</v>
      </c>
      <c r="BH61">
        <v>0.67</v>
      </c>
      <c r="BI61">
        <v>0.71</v>
      </c>
      <c r="BJ61">
        <v>0.67</v>
      </c>
      <c r="BK61">
        <v>0.43</v>
      </c>
      <c r="BL61">
        <v>0.43</v>
      </c>
      <c r="BM61">
        <v>1.36</v>
      </c>
      <c r="BN61">
        <v>0.39</v>
      </c>
      <c r="BO61">
        <v>0.97</v>
      </c>
      <c r="BP61">
        <v>0.39</v>
      </c>
      <c r="BQ61">
        <v>0.39</v>
      </c>
      <c r="BR61">
        <v>0.39</v>
      </c>
      <c r="BS61">
        <v>0.78</v>
      </c>
      <c r="BT61">
        <v>0.48</v>
      </c>
      <c r="BU61">
        <v>2.91</v>
      </c>
      <c r="BV61">
        <v>0.68</v>
      </c>
      <c r="BW61">
        <v>0.57999999999999996</v>
      </c>
      <c r="BX61">
        <v>0.39</v>
      </c>
      <c r="BY61">
        <v>0</v>
      </c>
      <c r="BZ61">
        <v>193.92</v>
      </c>
      <c r="CA61">
        <v>0</v>
      </c>
      <c r="CB61">
        <v>0</v>
      </c>
      <c r="CC61">
        <v>100.33</v>
      </c>
      <c r="CD61">
        <v>4</v>
      </c>
      <c r="CE61">
        <v>64.400000000000006</v>
      </c>
      <c r="CF61">
        <v>27.6</v>
      </c>
    </row>
    <row r="62" spans="1:84">
      <c r="G62" t="s">
        <v>104</v>
      </c>
      <c r="H62" s="115">
        <v>718.5200000000001</v>
      </c>
      <c r="I62" s="88">
        <v>209.32999999999996</v>
      </c>
      <c r="J62" s="88">
        <v>202.51</v>
      </c>
      <c r="K62" s="88">
        <v>20.36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10.48</v>
      </c>
      <c r="X62">
        <v>0</v>
      </c>
      <c r="Y62">
        <v>0</v>
      </c>
      <c r="Z62">
        <v>0</v>
      </c>
      <c r="AA62">
        <v>17.45</v>
      </c>
      <c r="AB62">
        <v>1.84</v>
      </c>
      <c r="AC62">
        <v>26.69</v>
      </c>
      <c r="AD62">
        <v>0.97</v>
      </c>
      <c r="AE62">
        <v>43.63</v>
      </c>
      <c r="AF62">
        <v>29.09</v>
      </c>
      <c r="AG62">
        <v>0</v>
      </c>
      <c r="AH62">
        <v>0</v>
      </c>
      <c r="AI62">
        <v>142.53</v>
      </c>
      <c r="AJ62">
        <v>0</v>
      </c>
      <c r="AK62">
        <v>0</v>
      </c>
      <c r="AL62">
        <v>50.9</v>
      </c>
      <c r="AM62">
        <v>19.39</v>
      </c>
      <c r="AN62">
        <v>0</v>
      </c>
      <c r="AO62">
        <v>81.45</v>
      </c>
      <c r="AP62">
        <v>0</v>
      </c>
      <c r="AQ62">
        <v>0</v>
      </c>
      <c r="AR62">
        <v>32</v>
      </c>
      <c r="AS62">
        <v>0</v>
      </c>
      <c r="AT62">
        <v>14.54</v>
      </c>
      <c r="AU62">
        <v>0</v>
      </c>
      <c r="AV62">
        <v>22.27</v>
      </c>
      <c r="AW62">
        <v>32.32</v>
      </c>
      <c r="AX62">
        <v>0</v>
      </c>
      <c r="AY62">
        <v>191.6</v>
      </c>
      <c r="AZ62">
        <v>38.78</v>
      </c>
      <c r="BA62">
        <v>0</v>
      </c>
      <c r="BB62">
        <v>0</v>
      </c>
      <c r="BC62">
        <v>0</v>
      </c>
      <c r="BD62">
        <v>0.66</v>
      </c>
      <c r="BE62">
        <v>0.27</v>
      </c>
      <c r="BF62">
        <v>0.35</v>
      </c>
      <c r="BG62">
        <v>0.64</v>
      </c>
      <c r="BH62">
        <v>0.67</v>
      </c>
      <c r="BI62">
        <v>0.71</v>
      </c>
      <c r="BJ62">
        <v>0.67</v>
      </c>
      <c r="BK62">
        <v>0.43</v>
      </c>
      <c r="BL62">
        <v>0.43</v>
      </c>
      <c r="BM62">
        <v>1.36</v>
      </c>
      <c r="BN62">
        <v>0.39</v>
      </c>
      <c r="BO62">
        <v>0.97</v>
      </c>
      <c r="BP62">
        <v>0.39</v>
      </c>
      <c r="BQ62">
        <v>0.39</v>
      </c>
      <c r="BR62">
        <v>0.39</v>
      </c>
      <c r="BS62">
        <v>0.78</v>
      </c>
      <c r="BT62">
        <v>0.48</v>
      </c>
      <c r="BU62">
        <v>2.91</v>
      </c>
      <c r="BV62">
        <v>0.68</v>
      </c>
      <c r="BW62">
        <v>0.57999999999999996</v>
      </c>
      <c r="BX62">
        <v>0.39</v>
      </c>
      <c r="BY62">
        <v>0</v>
      </c>
      <c r="BZ62">
        <v>193.92</v>
      </c>
      <c r="CA62">
        <v>0</v>
      </c>
      <c r="CB62">
        <v>0</v>
      </c>
      <c r="CC62">
        <v>100.33</v>
      </c>
      <c r="CD62">
        <v>4</v>
      </c>
      <c r="CE62">
        <v>60.2</v>
      </c>
      <c r="CF62">
        <v>25.8</v>
      </c>
    </row>
    <row r="63" spans="1:84">
      <c r="G63" t="s">
        <v>105</v>
      </c>
      <c r="H63" s="115">
        <v>757.95</v>
      </c>
      <c r="I63" s="88">
        <v>207.52999999999994</v>
      </c>
      <c r="J63" s="88">
        <v>202.61</v>
      </c>
      <c r="K63" s="88">
        <v>20.36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10.58</v>
      </c>
      <c r="X63">
        <v>0</v>
      </c>
      <c r="Y63">
        <v>0</v>
      </c>
      <c r="Z63">
        <v>0</v>
      </c>
      <c r="AA63">
        <v>17.45</v>
      </c>
      <c r="AB63">
        <v>1.84</v>
      </c>
      <c r="AC63">
        <v>26.69</v>
      </c>
      <c r="AD63">
        <v>0.97</v>
      </c>
      <c r="AE63">
        <v>43.63</v>
      </c>
      <c r="AF63">
        <v>29.09</v>
      </c>
      <c r="AG63">
        <v>0</v>
      </c>
      <c r="AH63">
        <v>0</v>
      </c>
      <c r="AI63">
        <v>142.53</v>
      </c>
      <c r="AJ63">
        <v>0</v>
      </c>
      <c r="AK63">
        <v>0</v>
      </c>
      <c r="AL63">
        <v>50.9</v>
      </c>
      <c r="AM63">
        <v>19.39</v>
      </c>
      <c r="AN63">
        <v>0</v>
      </c>
      <c r="AO63">
        <v>81.45</v>
      </c>
      <c r="AP63">
        <v>38.78</v>
      </c>
      <c r="AQ63">
        <v>0</v>
      </c>
      <c r="AR63">
        <v>32</v>
      </c>
      <c r="AS63">
        <v>0</v>
      </c>
      <c r="AT63">
        <v>14.54</v>
      </c>
      <c r="AU63">
        <v>0</v>
      </c>
      <c r="AV63">
        <v>22.27</v>
      </c>
      <c r="AW63">
        <v>32.32</v>
      </c>
      <c r="AX63">
        <v>0</v>
      </c>
      <c r="AY63">
        <v>191.6</v>
      </c>
      <c r="AZ63">
        <v>43.63</v>
      </c>
      <c r="BA63">
        <v>0</v>
      </c>
      <c r="BB63">
        <v>0</v>
      </c>
      <c r="BC63">
        <v>0</v>
      </c>
      <c r="BD63">
        <v>0.66</v>
      </c>
      <c r="BE63">
        <v>0.27</v>
      </c>
      <c r="BF63">
        <v>0.35</v>
      </c>
      <c r="BG63">
        <v>0.64</v>
      </c>
      <c r="BH63">
        <v>0.67</v>
      </c>
      <c r="BI63">
        <v>0.71</v>
      </c>
      <c r="BJ63">
        <v>0.67</v>
      </c>
      <c r="BK63">
        <v>0.43</v>
      </c>
      <c r="BL63">
        <v>0.43</v>
      </c>
      <c r="BM63">
        <v>1.36</v>
      </c>
      <c r="BN63">
        <v>0.39</v>
      </c>
      <c r="BO63">
        <v>0.97</v>
      </c>
      <c r="BP63">
        <v>0.39</v>
      </c>
      <c r="BQ63">
        <v>0.39</v>
      </c>
      <c r="BR63">
        <v>0.39</v>
      </c>
      <c r="BS63">
        <v>0.78</v>
      </c>
      <c r="BT63">
        <v>0.48</v>
      </c>
      <c r="BU63">
        <v>2.91</v>
      </c>
      <c r="BV63">
        <v>0.68</v>
      </c>
      <c r="BW63">
        <v>0.57999999999999996</v>
      </c>
      <c r="BX63">
        <v>0.39</v>
      </c>
      <c r="BY63">
        <v>0</v>
      </c>
      <c r="BZ63">
        <v>193.92</v>
      </c>
      <c r="CA63">
        <v>0</v>
      </c>
      <c r="CB63">
        <v>0</v>
      </c>
      <c r="CC63">
        <v>100.33</v>
      </c>
      <c r="CD63">
        <v>4</v>
      </c>
      <c r="CE63">
        <v>56</v>
      </c>
      <c r="CF63">
        <v>24</v>
      </c>
    </row>
    <row r="64" spans="1:84">
      <c r="G64" t="s">
        <v>106</v>
      </c>
      <c r="H64" s="115">
        <v>774.65</v>
      </c>
      <c r="I64" s="88">
        <v>205.12999999999994</v>
      </c>
      <c r="J64" s="88">
        <v>202.61</v>
      </c>
      <c r="K64" s="88">
        <v>20.36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10.58</v>
      </c>
      <c r="X64">
        <v>0</v>
      </c>
      <c r="Y64">
        <v>0</v>
      </c>
      <c r="Z64">
        <v>0</v>
      </c>
      <c r="AA64">
        <v>17.45</v>
      </c>
      <c r="AB64">
        <v>1.84</v>
      </c>
      <c r="AC64">
        <v>26.69</v>
      </c>
      <c r="AD64">
        <v>0.97</v>
      </c>
      <c r="AE64">
        <v>43.63</v>
      </c>
      <c r="AF64">
        <v>29.09</v>
      </c>
      <c r="AG64">
        <v>0</v>
      </c>
      <c r="AH64">
        <v>0</v>
      </c>
      <c r="AI64">
        <v>142.53</v>
      </c>
      <c r="AJ64">
        <v>0</v>
      </c>
      <c r="AK64">
        <v>0</v>
      </c>
      <c r="AL64">
        <v>50.9</v>
      </c>
      <c r="AM64">
        <v>19.39</v>
      </c>
      <c r="AN64">
        <v>0</v>
      </c>
      <c r="AO64">
        <v>81.45</v>
      </c>
      <c r="AP64">
        <v>38.78</v>
      </c>
      <c r="AQ64">
        <v>0</v>
      </c>
      <c r="AR64">
        <v>32</v>
      </c>
      <c r="AS64">
        <v>0</v>
      </c>
      <c r="AT64">
        <v>14.54</v>
      </c>
      <c r="AU64">
        <v>0</v>
      </c>
      <c r="AV64">
        <v>22.27</v>
      </c>
      <c r="AW64">
        <v>32.32</v>
      </c>
      <c r="AX64">
        <v>0</v>
      </c>
      <c r="AY64">
        <v>191.6</v>
      </c>
      <c r="AZ64">
        <v>65.930000000000007</v>
      </c>
      <c r="BA64">
        <v>0</v>
      </c>
      <c r="BB64">
        <v>0</v>
      </c>
      <c r="BC64">
        <v>0</v>
      </c>
      <c r="BD64">
        <v>0.66</v>
      </c>
      <c r="BE64">
        <v>0.27</v>
      </c>
      <c r="BF64">
        <v>0.35</v>
      </c>
      <c r="BG64">
        <v>0.64</v>
      </c>
      <c r="BH64">
        <v>0.67</v>
      </c>
      <c r="BI64">
        <v>0.71</v>
      </c>
      <c r="BJ64">
        <v>0.67</v>
      </c>
      <c r="BK64">
        <v>0.43</v>
      </c>
      <c r="BL64">
        <v>0.43</v>
      </c>
      <c r="BM64">
        <v>1.36</v>
      </c>
      <c r="BN64">
        <v>0.39</v>
      </c>
      <c r="BO64">
        <v>0.97</v>
      </c>
      <c r="BP64">
        <v>0.39</v>
      </c>
      <c r="BQ64">
        <v>0.39</v>
      </c>
      <c r="BR64">
        <v>0.39</v>
      </c>
      <c r="BS64">
        <v>0.78</v>
      </c>
      <c r="BT64">
        <v>0.48</v>
      </c>
      <c r="BU64">
        <v>2.91</v>
      </c>
      <c r="BV64">
        <v>0.68</v>
      </c>
      <c r="BW64">
        <v>0.57999999999999996</v>
      </c>
      <c r="BX64">
        <v>0.39</v>
      </c>
      <c r="BY64">
        <v>0</v>
      </c>
      <c r="BZ64">
        <v>193.92</v>
      </c>
      <c r="CA64">
        <v>0</v>
      </c>
      <c r="CB64">
        <v>0</v>
      </c>
      <c r="CC64">
        <v>100.33</v>
      </c>
      <c r="CD64">
        <v>4</v>
      </c>
      <c r="CE64">
        <v>50.4</v>
      </c>
      <c r="CF64">
        <v>21.6</v>
      </c>
    </row>
    <row r="65" spans="7:84">
      <c r="G65" t="s">
        <v>107</v>
      </c>
      <c r="H65" s="115">
        <v>795.39</v>
      </c>
      <c r="I65" s="88">
        <v>203.62999999999994</v>
      </c>
      <c r="J65" s="88">
        <v>202.61</v>
      </c>
      <c r="K65" s="88">
        <v>20.36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10.58</v>
      </c>
      <c r="X65">
        <v>0</v>
      </c>
      <c r="Y65">
        <v>0</v>
      </c>
      <c r="Z65">
        <v>0</v>
      </c>
      <c r="AA65">
        <v>17.45</v>
      </c>
      <c r="AB65">
        <v>1.84</v>
      </c>
      <c r="AC65">
        <v>26.69</v>
      </c>
      <c r="AD65">
        <v>0.97</v>
      </c>
      <c r="AE65">
        <v>43.63</v>
      </c>
      <c r="AF65">
        <v>29.09</v>
      </c>
      <c r="AG65">
        <v>0</v>
      </c>
      <c r="AH65">
        <v>0</v>
      </c>
      <c r="AI65">
        <v>142.53</v>
      </c>
      <c r="AJ65">
        <v>0</v>
      </c>
      <c r="AK65">
        <v>0</v>
      </c>
      <c r="AL65">
        <v>50.9</v>
      </c>
      <c r="AM65">
        <v>19.39</v>
      </c>
      <c r="AN65">
        <v>0</v>
      </c>
      <c r="AO65">
        <v>81.45</v>
      </c>
      <c r="AP65">
        <v>63.02</v>
      </c>
      <c r="AQ65">
        <v>0</v>
      </c>
      <c r="AR65">
        <v>32</v>
      </c>
      <c r="AS65">
        <v>0</v>
      </c>
      <c r="AT65">
        <v>14.54</v>
      </c>
      <c r="AU65">
        <v>0</v>
      </c>
      <c r="AV65">
        <v>22.27</v>
      </c>
      <c r="AW65">
        <v>32.32</v>
      </c>
      <c r="AX65">
        <v>0</v>
      </c>
      <c r="AY65">
        <v>191.6</v>
      </c>
      <c r="AZ65">
        <v>65.930000000000007</v>
      </c>
      <c r="BA65">
        <v>0</v>
      </c>
      <c r="BB65">
        <v>0</v>
      </c>
      <c r="BC65">
        <v>0</v>
      </c>
      <c r="BD65">
        <v>0.66</v>
      </c>
      <c r="BE65">
        <v>0.27</v>
      </c>
      <c r="BF65">
        <v>0.35</v>
      </c>
      <c r="BG65">
        <v>0.64</v>
      </c>
      <c r="BH65">
        <v>0.67</v>
      </c>
      <c r="BI65">
        <v>0.71</v>
      </c>
      <c r="BJ65">
        <v>0.67</v>
      </c>
      <c r="BK65">
        <v>0.43</v>
      </c>
      <c r="BL65">
        <v>0.43</v>
      </c>
      <c r="BM65">
        <v>1.36</v>
      </c>
      <c r="BN65">
        <v>0.39</v>
      </c>
      <c r="BO65">
        <v>0.97</v>
      </c>
      <c r="BP65">
        <v>0.39</v>
      </c>
      <c r="BQ65">
        <v>0.39</v>
      </c>
      <c r="BR65">
        <v>0.39</v>
      </c>
      <c r="BS65">
        <v>0.78</v>
      </c>
      <c r="BT65">
        <v>0.48</v>
      </c>
      <c r="BU65">
        <v>2.91</v>
      </c>
      <c r="BV65">
        <v>0.68</v>
      </c>
      <c r="BW65">
        <v>0.57999999999999996</v>
      </c>
      <c r="BX65">
        <v>0.39</v>
      </c>
      <c r="BY65">
        <v>0</v>
      </c>
      <c r="BZ65">
        <v>193.92</v>
      </c>
      <c r="CA65">
        <v>0</v>
      </c>
      <c r="CB65">
        <v>0</v>
      </c>
      <c r="CC65">
        <v>100.33</v>
      </c>
      <c r="CD65">
        <v>4</v>
      </c>
      <c r="CE65">
        <v>46.9</v>
      </c>
      <c r="CF65">
        <v>20.100000000000001</v>
      </c>
    </row>
    <row r="66" spans="7:84">
      <c r="G66" t="s">
        <v>108</v>
      </c>
      <c r="H66" s="115">
        <v>790.49</v>
      </c>
      <c r="I66" s="88">
        <v>201.52999999999994</v>
      </c>
      <c r="J66" s="88">
        <v>202.61</v>
      </c>
      <c r="K66" s="88">
        <v>20.36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10.58</v>
      </c>
      <c r="X66">
        <v>0</v>
      </c>
      <c r="Y66">
        <v>0</v>
      </c>
      <c r="Z66">
        <v>0</v>
      </c>
      <c r="AA66">
        <v>17.45</v>
      </c>
      <c r="AB66">
        <v>1.84</v>
      </c>
      <c r="AC66">
        <v>26.69</v>
      </c>
      <c r="AD66">
        <v>0.97</v>
      </c>
      <c r="AE66">
        <v>43.63</v>
      </c>
      <c r="AF66">
        <v>29.09</v>
      </c>
      <c r="AG66">
        <v>0</v>
      </c>
      <c r="AH66">
        <v>0</v>
      </c>
      <c r="AI66">
        <v>142.53</v>
      </c>
      <c r="AJ66">
        <v>0</v>
      </c>
      <c r="AK66">
        <v>0</v>
      </c>
      <c r="AL66">
        <v>50.9</v>
      </c>
      <c r="AM66">
        <v>19.39</v>
      </c>
      <c r="AN66">
        <v>0</v>
      </c>
      <c r="AO66">
        <v>81.45</v>
      </c>
      <c r="AP66">
        <v>63.02</v>
      </c>
      <c r="AQ66">
        <v>0</v>
      </c>
      <c r="AR66">
        <v>32</v>
      </c>
      <c r="AS66">
        <v>0</v>
      </c>
      <c r="AT66">
        <v>14.54</v>
      </c>
      <c r="AU66">
        <v>0</v>
      </c>
      <c r="AV66">
        <v>22.27</v>
      </c>
      <c r="AW66">
        <v>32.32</v>
      </c>
      <c r="AX66">
        <v>0</v>
      </c>
      <c r="AY66">
        <v>191.6</v>
      </c>
      <c r="AZ66">
        <v>65.930000000000007</v>
      </c>
      <c r="BA66">
        <v>0</v>
      </c>
      <c r="BB66">
        <v>0</v>
      </c>
      <c r="BC66">
        <v>0</v>
      </c>
      <c r="BD66">
        <v>0.66</v>
      </c>
      <c r="BE66">
        <v>0.27</v>
      </c>
      <c r="BF66">
        <v>0.35</v>
      </c>
      <c r="BG66">
        <v>0.64</v>
      </c>
      <c r="BH66">
        <v>0.67</v>
      </c>
      <c r="BI66">
        <v>0.71</v>
      </c>
      <c r="BJ66">
        <v>0.67</v>
      </c>
      <c r="BK66">
        <v>0.43</v>
      </c>
      <c r="BL66">
        <v>0.43</v>
      </c>
      <c r="BM66">
        <v>1.36</v>
      </c>
      <c r="BN66">
        <v>0.39</v>
      </c>
      <c r="BO66">
        <v>0.97</v>
      </c>
      <c r="BP66">
        <v>0.39</v>
      </c>
      <c r="BQ66">
        <v>0.39</v>
      </c>
      <c r="BR66">
        <v>0.39</v>
      </c>
      <c r="BS66">
        <v>0.78</v>
      </c>
      <c r="BT66">
        <v>0.48</v>
      </c>
      <c r="BU66">
        <v>2.91</v>
      </c>
      <c r="BV66">
        <v>0.68</v>
      </c>
      <c r="BW66">
        <v>0.57999999999999996</v>
      </c>
      <c r="BX66">
        <v>0.39</v>
      </c>
      <c r="BY66">
        <v>0</v>
      </c>
      <c r="BZ66">
        <v>193.92</v>
      </c>
      <c r="CA66">
        <v>0</v>
      </c>
      <c r="CB66">
        <v>0</v>
      </c>
      <c r="CC66">
        <v>100.33</v>
      </c>
      <c r="CD66">
        <v>4</v>
      </c>
      <c r="CE66">
        <v>42</v>
      </c>
      <c r="CF66">
        <v>18</v>
      </c>
    </row>
    <row r="67" spans="7:84">
      <c r="G67" t="s">
        <v>109</v>
      </c>
      <c r="H67" s="115">
        <v>791.71</v>
      </c>
      <c r="I67" s="88">
        <v>199.42999999999995</v>
      </c>
      <c r="J67" s="88">
        <v>202.79</v>
      </c>
      <c r="K67" s="88">
        <v>20.36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10.76</v>
      </c>
      <c r="X67">
        <v>0</v>
      </c>
      <c r="Y67">
        <v>0</v>
      </c>
      <c r="Z67">
        <v>0</v>
      </c>
      <c r="AA67">
        <v>17.45</v>
      </c>
      <c r="AB67">
        <v>7.96</v>
      </c>
      <c r="AC67">
        <v>26.69</v>
      </c>
      <c r="AD67">
        <v>0.97</v>
      </c>
      <c r="AE67">
        <v>43.63</v>
      </c>
      <c r="AF67">
        <v>29.09</v>
      </c>
      <c r="AG67">
        <v>0</v>
      </c>
      <c r="AH67">
        <v>0</v>
      </c>
      <c r="AI67">
        <v>142.53</v>
      </c>
      <c r="AJ67">
        <v>0</v>
      </c>
      <c r="AK67">
        <v>0</v>
      </c>
      <c r="AL67">
        <v>50.9</v>
      </c>
      <c r="AM67">
        <v>19.39</v>
      </c>
      <c r="AN67">
        <v>0</v>
      </c>
      <c r="AO67">
        <v>81.45</v>
      </c>
      <c r="AP67">
        <v>63.02</v>
      </c>
      <c r="AQ67">
        <v>0</v>
      </c>
      <c r="AR67">
        <v>32</v>
      </c>
      <c r="AS67">
        <v>0</v>
      </c>
      <c r="AT67">
        <v>14.54</v>
      </c>
      <c r="AU67">
        <v>0</v>
      </c>
      <c r="AV67">
        <v>22.27</v>
      </c>
      <c r="AW67">
        <v>32.32</v>
      </c>
      <c r="AX67">
        <v>0</v>
      </c>
      <c r="AY67">
        <v>191.6</v>
      </c>
      <c r="AZ67">
        <v>65.930000000000007</v>
      </c>
      <c r="BA67">
        <v>0</v>
      </c>
      <c r="BB67">
        <v>0</v>
      </c>
      <c r="BC67">
        <v>0</v>
      </c>
      <c r="BD67">
        <v>0.66</v>
      </c>
      <c r="BE67">
        <v>0.27</v>
      </c>
      <c r="BF67">
        <v>0.35</v>
      </c>
      <c r="BG67">
        <v>0.64</v>
      </c>
      <c r="BH67">
        <v>0.67</v>
      </c>
      <c r="BI67">
        <v>0.71</v>
      </c>
      <c r="BJ67">
        <v>0.67</v>
      </c>
      <c r="BK67">
        <v>0.43</v>
      </c>
      <c r="BL67">
        <v>0.43</v>
      </c>
      <c r="BM67">
        <v>1.36</v>
      </c>
      <c r="BN67">
        <v>0.39</v>
      </c>
      <c r="BO67">
        <v>0.97</v>
      </c>
      <c r="BP67">
        <v>0.39</v>
      </c>
      <c r="BQ67">
        <v>0.39</v>
      </c>
      <c r="BR67">
        <v>0.39</v>
      </c>
      <c r="BS67">
        <v>0.78</v>
      </c>
      <c r="BT67">
        <v>0.48</v>
      </c>
      <c r="BU67">
        <v>2.91</v>
      </c>
      <c r="BV67">
        <v>0.68</v>
      </c>
      <c r="BW67">
        <v>0.57999999999999996</v>
      </c>
      <c r="BX67">
        <v>0.39</v>
      </c>
      <c r="BY67">
        <v>0</v>
      </c>
      <c r="BZ67">
        <v>193.92</v>
      </c>
      <c r="CA67">
        <v>0</v>
      </c>
      <c r="CB67">
        <v>0</v>
      </c>
      <c r="CC67">
        <v>100.33</v>
      </c>
      <c r="CD67">
        <v>4</v>
      </c>
      <c r="CE67">
        <v>37.1</v>
      </c>
      <c r="CF67">
        <v>15.9</v>
      </c>
    </row>
    <row r="68" spans="7:84">
      <c r="G68" t="s">
        <v>110</v>
      </c>
      <c r="H68" s="115">
        <v>785.41</v>
      </c>
      <c r="I68" s="88">
        <v>196.72999999999993</v>
      </c>
      <c r="J68" s="88">
        <v>202.79</v>
      </c>
      <c r="K68" s="88">
        <v>20.36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10.76</v>
      </c>
      <c r="X68">
        <v>0</v>
      </c>
      <c r="Y68">
        <v>0</v>
      </c>
      <c r="Z68">
        <v>0</v>
      </c>
      <c r="AA68">
        <v>17.45</v>
      </c>
      <c r="AB68">
        <v>7.96</v>
      </c>
      <c r="AC68">
        <v>26.69</v>
      </c>
      <c r="AD68">
        <v>0.97</v>
      </c>
      <c r="AE68">
        <v>43.63</v>
      </c>
      <c r="AF68">
        <v>29.09</v>
      </c>
      <c r="AG68">
        <v>0</v>
      </c>
      <c r="AH68">
        <v>0</v>
      </c>
      <c r="AI68">
        <v>142.53</v>
      </c>
      <c r="AJ68">
        <v>0</v>
      </c>
      <c r="AK68">
        <v>0</v>
      </c>
      <c r="AL68">
        <v>50.9</v>
      </c>
      <c r="AM68">
        <v>19.39</v>
      </c>
      <c r="AN68">
        <v>0</v>
      </c>
      <c r="AO68">
        <v>81.45</v>
      </c>
      <c r="AP68">
        <v>63.02</v>
      </c>
      <c r="AQ68">
        <v>0</v>
      </c>
      <c r="AR68">
        <v>32</v>
      </c>
      <c r="AS68">
        <v>0</v>
      </c>
      <c r="AT68">
        <v>14.54</v>
      </c>
      <c r="AU68">
        <v>0</v>
      </c>
      <c r="AV68">
        <v>22.27</v>
      </c>
      <c r="AW68">
        <v>32.32</v>
      </c>
      <c r="AX68">
        <v>0</v>
      </c>
      <c r="AY68">
        <v>191.6</v>
      </c>
      <c r="AZ68">
        <v>65.930000000000007</v>
      </c>
      <c r="BA68">
        <v>0</v>
      </c>
      <c r="BB68">
        <v>0</v>
      </c>
      <c r="BC68">
        <v>0</v>
      </c>
      <c r="BD68">
        <v>0.66</v>
      </c>
      <c r="BE68">
        <v>0.27</v>
      </c>
      <c r="BF68">
        <v>0.35</v>
      </c>
      <c r="BG68">
        <v>0.64</v>
      </c>
      <c r="BH68">
        <v>0.67</v>
      </c>
      <c r="BI68">
        <v>0.71</v>
      </c>
      <c r="BJ68">
        <v>0.67</v>
      </c>
      <c r="BK68">
        <v>0.43</v>
      </c>
      <c r="BL68">
        <v>0.43</v>
      </c>
      <c r="BM68">
        <v>1.36</v>
      </c>
      <c r="BN68">
        <v>0.39</v>
      </c>
      <c r="BO68">
        <v>0.97</v>
      </c>
      <c r="BP68">
        <v>0.39</v>
      </c>
      <c r="BQ68">
        <v>0.39</v>
      </c>
      <c r="BR68">
        <v>0.39</v>
      </c>
      <c r="BS68">
        <v>0.78</v>
      </c>
      <c r="BT68">
        <v>0.48</v>
      </c>
      <c r="BU68">
        <v>2.91</v>
      </c>
      <c r="BV68">
        <v>0.68</v>
      </c>
      <c r="BW68">
        <v>0.57999999999999996</v>
      </c>
      <c r="BX68">
        <v>0.39</v>
      </c>
      <c r="BY68">
        <v>0</v>
      </c>
      <c r="BZ68">
        <v>193.92</v>
      </c>
      <c r="CA68">
        <v>0</v>
      </c>
      <c r="CB68">
        <v>0</v>
      </c>
      <c r="CC68">
        <v>100.33</v>
      </c>
      <c r="CD68">
        <v>4</v>
      </c>
      <c r="CE68">
        <v>30.8</v>
      </c>
      <c r="CF68">
        <v>13.2</v>
      </c>
    </row>
    <row r="69" spans="7:84">
      <c r="G69" t="s">
        <v>111</v>
      </c>
      <c r="H69" s="115">
        <v>782.61</v>
      </c>
      <c r="I69" s="88">
        <v>195.52999999999994</v>
      </c>
      <c r="J69" s="88">
        <v>202.79</v>
      </c>
      <c r="K69" s="88">
        <v>20.36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10.76</v>
      </c>
      <c r="X69">
        <v>0</v>
      </c>
      <c r="Y69">
        <v>0</v>
      </c>
      <c r="Z69">
        <v>0</v>
      </c>
      <c r="AA69">
        <v>17.45</v>
      </c>
      <c r="AB69">
        <v>7.96</v>
      </c>
      <c r="AC69">
        <v>26.69</v>
      </c>
      <c r="AD69">
        <v>0.97</v>
      </c>
      <c r="AE69">
        <v>43.63</v>
      </c>
      <c r="AF69">
        <v>29.09</v>
      </c>
      <c r="AG69">
        <v>0</v>
      </c>
      <c r="AH69">
        <v>0</v>
      </c>
      <c r="AI69">
        <v>142.53</v>
      </c>
      <c r="AJ69">
        <v>0</v>
      </c>
      <c r="AK69">
        <v>0</v>
      </c>
      <c r="AL69">
        <v>50.9</v>
      </c>
      <c r="AM69">
        <v>19.39</v>
      </c>
      <c r="AN69">
        <v>0</v>
      </c>
      <c r="AO69">
        <v>81.45</v>
      </c>
      <c r="AP69">
        <v>63.02</v>
      </c>
      <c r="AQ69">
        <v>0</v>
      </c>
      <c r="AR69">
        <v>32</v>
      </c>
      <c r="AS69">
        <v>0</v>
      </c>
      <c r="AT69">
        <v>14.54</v>
      </c>
      <c r="AU69">
        <v>0</v>
      </c>
      <c r="AV69">
        <v>22.27</v>
      </c>
      <c r="AW69">
        <v>32.32</v>
      </c>
      <c r="AX69">
        <v>0</v>
      </c>
      <c r="AY69">
        <v>191.6</v>
      </c>
      <c r="AZ69">
        <v>65.930000000000007</v>
      </c>
      <c r="BA69">
        <v>0</v>
      </c>
      <c r="BB69">
        <v>0</v>
      </c>
      <c r="BC69">
        <v>0</v>
      </c>
      <c r="BD69">
        <v>0.66</v>
      </c>
      <c r="BE69">
        <v>0.27</v>
      </c>
      <c r="BF69">
        <v>0.35</v>
      </c>
      <c r="BG69">
        <v>0.64</v>
      </c>
      <c r="BH69">
        <v>0.67</v>
      </c>
      <c r="BI69">
        <v>0.71</v>
      </c>
      <c r="BJ69">
        <v>0.67</v>
      </c>
      <c r="BK69">
        <v>0.43</v>
      </c>
      <c r="BL69">
        <v>0.43</v>
      </c>
      <c r="BM69">
        <v>1.36</v>
      </c>
      <c r="BN69">
        <v>0.39</v>
      </c>
      <c r="BO69">
        <v>0.97</v>
      </c>
      <c r="BP69">
        <v>0.39</v>
      </c>
      <c r="BQ69">
        <v>0.39</v>
      </c>
      <c r="BR69">
        <v>0.39</v>
      </c>
      <c r="BS69">
        <v>0.78</v>
      </c>
      <c r="BT69">
        <v>0.48</v>
      </c>
      <c r="BU69">
        <v>2.91</v>
      </c>
      <c r="BV69">
        <v>0.68</v>
      </c>
      <c r="BW69">
        <v>0.57999999999999996</v>
      </c>
      <c r="BX69">
        <v>0.39</v>
      </c>
      <c r="BY69">
        <v>0</v>
      </c>
      <c r="BZ69">
        <v>193.92</v>
      </c>
      <c r="CA69">
        <v>0</v>
      </c>
      <c r="CB69">
        <v>0</v>
      </c>
      <c r="CC69">
        <v>100.33</v>
      </c>
      <c r="CD69">
        <v>4</v>
      </c>
      <c r="CE69">
        <v>28</v>
      </c>
      <c r="CF69">
        <v>12</v>
      </c>
    </row>
    <row r="70" spans="7:84">
      <c r="G70" t="s">
        <v>112</v>
      </c>
      <c r="H70" s="115">
        <v>779.11</v>
      </c>
      <c r="I70" s="88">
        <v>194.02999999999994</v>
      </c>
      <c r="J70" s="88">
        <v>202.79</v>
      </c>
      <c r="K70" s="88">
        <v>20.36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10.76</v>
      </c>
      <c r="X70">
        <v>0</v>
      </c>
      <c r="Y70">
        <v>0</v>
      </c>
      <c r="Z70">
        <v>0</v>
      </c>
      <c r="AA70">
        <v>17.45</v>
      </c>
      <c r="AB70">
        <v>7.96</v>
      </c>
      <c r="AC70">
        <v>26.69</v>
      </c>
      <c r="AD70">
        <v>0.97</v>
      </c>
      <c r="AE70">
        <v>43.63</v>
      </c>
      <c r="AF70">
        <v>29.09</v>
      </c>
      <c r="AG70">
        <v>0</v>
      </c>
      <c r="AH70">
        <v>0</v>
      </c>
      <c r="AI70">
        <v>142.53</v>
      </c>
      <c r="AJ70">
        <v>0</v>
      </c>
      <c r="AK70">
        <v>0</v>
      </c>
      <c r="AL70">
        <v>50.9</v>
      </c>
      <c r="AM70">
        <v>19.39</v>
      </c>
      <c r="AN70">
        <v>0</v>
      </c>
      <c r="AO70">
        <v>81.45</v>
      </c>
      <c r="AP70">
        <v>63.02</v>
      </c>
      <c r="AQ70">
        <v>0</v>
      </c>
      <c r="AR70">
        <v>32</v>
      </c>
      <c r="AS70">
        <v>0</v>
      </c>
      <c r="AT70">
        <v>14.54</v>
      </c>
      <c r="AU70">
        <v>0</v>
      </c>
      <c r="AV70">
        <v>22.27</v>
      </c>
      <c r="AW70">
        <v>32.32</v>
      </c>
      <c r="AX70">
        <v>0</v>
      </c>
      <c r="AY70">
        <v>191.6</v>
      </c>
      <c r="AZ70">
        <v>65.930000000000007</v>
      </c>
      <c r="BA70">
        <v>0</v>
      </c>
      <c r="BB70">
        <v>0</v>
      </c>
      <c r="BC70">
        <v>0</v>
      </c>
      <c r="BD70">
        <v>0.66</v>
      </c>
      <c r="BE70">
        <v>0.27</v>
      </c>
      <c r="BF70">
        <v>0.35</v>
      </c>
      <c r="BG70">
        <v>0.64</v>
      </c>
      <c r="BH70">
        <v>0.67</v>
      </c>
      <c r="BI70">
        <v>0.71</v>
      </c>
      <c r="BJ70">
        <v>0.67</v>
      </c>
      <c r="BK70">
        <v>0.43</v>
      </c>
      <c r="BL70">
        <v>0.43</v>
      </c>
      <c r="BM70">
        <v>1.36</v>
      </c>
      <c r="BN70">
        <v>0.39</v>
      </c>
      <c r="BO70">
        <v>0.97</v>
      </c>
      <c r="BP70">
        <v>0.39</v>
      </c>
      <c r="BQ70">
        <v>0.39</v>
      </c>
      <c r="BR70">
        <v>0.39</v>
      </c>
      <c r="BS70">
        <v>0.78</v>
      </c>
      <c r="BT70">
        <v>0.48</v>
      </c>
      <c r="BU70">
        <v>2.91</v>
      </c>
      <c r="BV70">
        <v>0.68</v>
      </c>
      <c r="BW70">
        <v>0.57999999999999996</v>
      </c>
      <c r="BX70">
        <v>0.39</v>
      </c>
      <c r="BY70">
        <v>0</v>
      </c>
      <c r="BZ70">
        <v>193.92</v>
      </c>
      <c r="CA70">
        <v>0</v>
      </c>
      <c r="CB70">
        <v>0</v>
      </c>
      <c r="CC70">
        <v>100.33</v>
      </c>
      <c r="CD70">
        <v>4</v>
      </c>
      <c r="CE70">
        <v>24.5</v>
      </c>
      <c r="CF70">
        <v>10.5</v>
      </c>
    </row>
    <row r="71" spans="7:84">
      <c r="G71" t="s">
        <v>113</v>
      </c>
      <c r="H71" s="115">
        <v>811.49</v>
      </c>
      <c r="I71" s="88">
        <v>192.52999999999994</v>
      </c>
      <c r="J71" s="88">
        <v>202.98</v>
      </c>
      <c r="K71" s="88">
        <v>20.36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10.95</v>
      </c>
      <c r="X71">
        <v>0</v>
      </c>
      <c r="Y71">
        <v>0</v>
      </c>
      <c r="Z71">
        <v>0</v>
      </c>
      <c r="AA71">
        <v>17.45</v>
      </c>
      <c r="AB71">
        <v>7.96</v>
      </c>
      <c r="AC71">
        <v>26.69</v>
      </c>
      <c r="AD71">
        <v>0.97</v>
      </c>
      <c r="AE71">
        <v>43.63</v>
      </c>
      <c r="AF71">
        <v>0</v>
      </c>
      <c r="AG71">
        <v>0</v>
      </c>
      <c r="AH71">
        <v>0</v>
      </c>
      <c r="AI71">
        <v>142.53</v>
      </c>
      <c r="AJ71">
        <v>0</v>
      </c>
      <c r="AK71">
        <v>0</v>
      </c>
      <c r="AL71">
        <v>50.9</v>
      </c>
      <c r="AM71">
        <v>19.39</v>
      </c>
      <c r="AN71">
        <v>0</v>
      </c>
      <c r="AO71">
        <v>81.45</v>
      </c>
      <c r="AP71">
        <v>0</v>
      </c>
      <c r="AQ71">
        <v>0</v>
      </c>
      <c r="AR71">
        <v>32</v>
      </c>
      <c r="AS71">
        <v>0</v>
      </c>
      <c r="AT71">
        <v>14.54</v>
      </c>
      <c r="AU71">
        <v>0</v>
      </c>
      <c r="AV71">
        <v>22.27</v>
      </c>
      <c r="AW71">
        <v>32.32</v>
      </c>
      <c r="AX71">
        <v>0</v>
      </c>
      <c r="AY71">
        <v>191.6</v>
      </c>
      <c r="AZ71">
        <v>0</v>
      </c>
      <c r="BA71">
        <v>0</v>
      </c>
      <c r="BB71">
        <v>0</v>
      </c>
      <c r="BC71">
        <v>0</v>
      </c>
      <c r="BD71">
        <v>0.66</v>
      </c>
      <c r="BE71">
        <v>0.27</v>
      </c>
      <c r="BF71">
        <v>0.35</v>
      </c>
      <c r="BG71">
        <v>0.64</v>
      </c>
      <c r="BH71">
        <v>0.67</v>
      </c>
      <c r="BI71">
        <v>0.71</v>
      </c>
      <c r="BJ71">
        <v>0.67</v>
      </c>
      <c r="BK71">
        <v>0.43</v>
      </c>
      <c r="BL71">
        <v>0.43</v>
      </c>
      <c r="BM71">
        <v>1.36</v>
      </c>
      <c r="BN71">
        <v>0.39</v>
      </c>
      <c r="BO71">
        <v>0.97</v>
      </c>
      <c r="BP71">
        <v>0.39</v>
      </c>
      <c r="BQ71">
        <v>0.39</v>
      </c>
      <c r="BR71">
        <v>0.39</v>
      </c>
      <c r="BS71">
        <v>0.78</v>
      </c>
      <c r="BT71">
        <v>0.48</v>
      </c>
      <c r="BU71">
        <v>2.91</v>
      </c>
      <c r="BV71">
        <v>0.68</v>
      </c>
      <c r="BW71">
        <v>0.57999999999999996</v>
      </c>
      <c r="BX71">
        <v>0.39</v>
      </c>
      <c r="BY71">
        <v>0</v>
      </c>
      <c r="BZ71">
        <v>387.84</v>
      </c>
      <c r="CA71">
        <v>0</v>
      </c>
      <c r="CB71">
        <v>0</v>
      </c>
      <c r="CC71">
        <v>100.33</v>
      </c>
      <c r="CD71">
        <v>4</v>
      </c>
      <c r="CE71">
        <v>21</v>
      </c>
      <c r="CF71">
        <v>9</v>
      </c>
    </row>
    <row r="72" spans="7:84">
      <c r="G72" t="s">
        <v>114</v>
      </c>
      <c r="H72" s="115">
        <v>808.69</v>
      </c>
      <c r="I72" s="88">
        <v>191.32999999999996</v>
      </c>
      <c r="J72" s="88">
        <v>202.98</v>
      </c>
      <c r="K72" s="88">
        <v>20.36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10.95</v>
      </c>
      <c r="X72">
        <v>0</v>
      </c>
      <c r="Y72">
        <v>0</v>
      </c>
      <c r="Z72">
        <v>0</v>
      </c>
      <c r="AA72">
        <v>17.45</v>
      </c>
      <c r="AB72">
        <v>7.96</v>
      </c>
      <c r="AC72">
        <v>26.69</v>
      </c>
      <c r="AD72">
        <v>0.97</v>
      </c>
      <c r="AE72">
        <v>43.63</v>
      </c>
      <c r="AF72">
        <v>0</v>
      </c>
      <c r="AG72">
        <v>0</v>
      </c>
      <c r="AH72">
        <v>0</v>
      </c>
      <c r="AI72">
        <v>142.53</v>
      </c>
      <c r="AJ72">
        <v>0</v>
      </c>
      <c r="AK72">
        <v>0</v>
      </c>
      <c r="AL72">
        <v>50.9</v>
      </c>
      <c r="AM72">
        <v>19.39</v>
      </c>
      <c r="AN72">
        <v>0</v>
      </c>
      <c r="AO72">
        <v>81.45</v>
      </c>
      <c r="AP72">
        <v>0</v>
      </c>
      <c r="AQ72">
        <v>0</v>
      </c>
      <c r="AR72">
        <v>32</v>
      </c>
      <c r="AS72">
        <v>0</v>
      </c>
      <c r="AT72">
        <v>14.54</v>
      </c>
      <c r="AU72">
        <v>0</v>
      </c>
      <c r="AV72">
        <v>22.27</v>
      </c>
      <c r="AW72">
        <v>32.32</v>
      </c>
      <c r="AX72">
        <v>0</v>
      </c>
      <c r="AY72">
        <v>191.6</v>
      </c>
      <c r="AZ72">
        <v>0</v>
      </c>
      <c r="BA72">
        <v>0</v>
      </c>
      <c r="BB72">
        <v>0</v>
      </c>
      <c r="BC72">
        <v>0</v>
      </c>
      <c r="BD72">
        <v>0.66</v>
      </c>
      <c r="BE72">
        <v>0.27</v>
      </c>
      <c r="BF72">
        <v>0.35</v>
      </c>
      <c r="BG72">
        <v>0.64</v>
      </c>
      <c r="BH72">
        <v>0.67</v>
      </c>
      <c r="BI72">
        <v>0.71</v>
      </c>
      <c r="BJ72">
        <v>0.67</v>
      </c>
      <c r="BK72">
        <v>0.43</v>
      </c>
      <c r="BL72">
        <v>0.43</v>
      </c>
      <c r="BM72">
        <v>1.36</v>
      </c>
      <c r="BN72">
        <v>0.39</v>
      </c>
      <c r="BO72">
        <v>0.97</v>
      </c>
      <c r="BP72">
        <v>0.39</v>
      </c>
      <c r="BQ72">
        <v>0.39</v>
      </c>
      <c r="BR72">
        <v>0.39</v>
      </c>
      <c r="BS72">
        <v>0.78</v>
      </c>
      <c r="BT72">
        <v>0.48</v>
      </c>
      <c r="BU72">
        <v>2.91</v>
      </c>
      <c r="BV72">
        <v>0.68</v>
      </c>
      <c r="BW72">
        <v>0.57999999999999996</v>
      </c>
      <c r="BX72">
        <v>0.39</v>
      </c>
      <c r="BY72">
        <v>0</v>
      </c>
      <c r="BZ72">
        <v>387.84</v>
      </c>
      <c r="CA72">
        <v>0</v>
      </c>
      <c r="CB72">
        <v>0</v>
      </c>
      <c r="CC72">
        <v>100.33</v>
      </c>
      <c r="CD72">
        <v>4</v>
      </c>
      <c r="CE72">
        <v>18.2</v>
      </c>
      <c r="CF72">
        <v>7.8</v>
      </c>
    </row>
    <row r="73" spans="7:84">
      <c r="G73" t="s">
        <v>115</v>
      </c>
      <c r="H73" s="115">
        <v>807.99</v>
      </c>
      <c r="I73" s="88">
        <v>191.02999999999994</v>
      </c>
      <c r="J73" s="88">
        <v>202.98</v>
      </c>
      <c r="K73" s="88">
        <v>20.36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10.95</v>
      </c>
      <c r="X73">
        <v>0</v>
      </c>
      <c r="Y73">
        <v>0</v>
      </c>
      <c r="Z73">
        <v>0</v>
      </c>
      <c r="AA73">
        <v>17.45</v>
      </c>
      <c r="AB73">
        <v>7.96</v>
      </c>
      <c r="AC73">
        <v>26.69</v>
      </c>
      <c r="AD73">
        <v>0.97</v>
      </c>
      <c r="AE73">
        <v>43.63</v>
      </c>
      <c r="AF73">
        <v>0</v>
      </c>
      <c r="AG73">
        <v>0</v>
      </c>
      <c r="AH73">
        <v>0</v>
      </c>
      <c r="AI73">
        <v>142.53</v>
      </c>
      <c r="AJ73">
        <v>0</v>
      </c>
      <c r="AK73">
        <v>0</v>
      </c>
      <c r="AL73">
        <v>50.9</v>
      </c>
      <c r="AM73">
        <v>19.39</v>
      </c>
      <c r="AN73">
        <v>0</v>
      </c>
      <c r="AO73">
        <v>81.45</v>
      </c>
      <c r="AP73">
        <v>0</v>
      </c>
      <c r="AQ73">
        <v>0</v>
      </c>
      <c r="AR73">
        <v>32</v>
      </c>
      <c r="AS73">
        <v>0</v>
      </c>
      <c r="AT73">
        <v>14.54</v>
      </c>
      <c r="AU73">
        <v>0</v>
      </c>
      <c r="AV73">
        <v>22.27</v>
      </c>
      <c r="AW73">
        <v>32.32</v>
      </c>
      <c r="AX73">
        <v>0</v>
      </c>
      <c r="AY73">
        <v>191.6</v>
      </c>
      <c r="AZ73">
        <v>0</v>
      </c>
      <c r="BA73">
        <v>0</v>
      </c>
      <c r="BB73">
        <v>0</v>
      </c>
      <c r="BC73">
        <v>0</v>
      </c>
      <c r="BD73">
        <v>0.66</v>
      </c>
      <c r="BE73">
        <v>0.27</v>
      </c>
      <c r="BF73">
        <v>0.35</v>
      </c>
      <c r="BG73">
        <v>0.64</v>
      </c>
      <c r="BH73">
        <v>0.67</v>
      </c>
      <c r="BI73">
        <v>0.71</v>
      </c>
      <c r="BJ73">
        <v>0.67</v>
      </c>
      <c r="BK73">
        <v>0.43</v>
      </c>
      <c r="BL73">
        <v>0.43</v>
      </c>
      <c r="BM73">
        <v>1.36</v>
      </c>
      <c r="BN73">
        <v>0.39</v>
      </c>
      <c r="BO73">
        <v>0.97</v>
      </c>
      <c r="BP73">
        <v>0.39</v>
      </c>
      <c r="BQ73">
        <v>0.39</v>
      </c>
      <c r="BR73">
        <v>0.39</v>
      </c>
      <c r="BS73">
        <v>0.78</v>
      </c>
      <c r="BT73">
        <v>0.48</v>
      </c>
      <c r="BU73">
        <v>2.91</v>
      </c>
      <c r="BV73">
        <v>0.68</v>
      </c>
      <c r="BW73">
        <v>0.57999999999999996</v>
      </c>
      <c r="BX73">
        <v>0.39</v>
      </c>
      <c r="BY73">
        <v>0</v>
      </c>
      <c r="BZ73">
        <v>387.84</v>
      </c>
      <c r="CA73">
        <v>0</v>
      </c>
      <c r="CB73">
        <v>0</v>
      </c>
      <c r="CC73">
        <v>100.33</v>
      </c>
      <c r="CD73">
        <v>4</v>
      </c>
      <c r="CE73">
        <v>17.5</v>
      </c>
      <c r="CF73">
        <v>7.5</v>
      </c>
    </row>
    <row r="74" spans="7:84">
      <c r="G74" t="s">
        <v>116</v>
      </c>
      <c r="H74" s="115">
        <v>804.49</v>
      </c>
      <c r="I74" s="88">
        <v>189.52999999999994</v>
      </c>
      <c r="J74" s="88">
        <v>202.98</v>
      </c>
      <c r="K74" s="88">
        <v>20.36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10.95</v>
      </c>
      <c r="X74">
        <v>0</v>
      </c>
      <c r="Y74">
        <v>0</v>
      </c>
      <c r="Z74">
        <v>0</v>
      </c>
      <c r="AA74">
        <v>17.45</v>
      </c>
      <c r="AB74">
        <v>7.96</v>
      </c>
      <c r="AC74">
        <v>26.69</v>
      </c>
      <c r="AD74">
        <v>0.97</v>
      </c>
      <c r="AE74">
        <v>43.63</v>
      </c>
      <c r="AF74">
        <v>0</v>
      </c>
      <c r="AG74">
        <v>0</v>
      </c>
      <c r="AH74">
        <v>0</v>
      </c>
      <c r="AI74">
        <v>142.53</v>
      </c>
      <c r="AJ74">
        <v>0</v>
      </c>
      <c r="AK74">
        <v>0</v>
      </c>
      <c r="AL74">
        <v>50.9</v>
      </c>
      <c r="AM74">
        <v>19.39</v>
      </c>
      <c r="AN74">
        <v>0</v>
      </c>
      <c r="AO74">
        <v>81.45</v>
      </c>
      <c r="AP74">
        <v>0</v>
      </c>
      <c r="AQ74">
        <v>0</v>
      </c>
      <c r="AR74">
        <v>32</v>
      </c>
      <c r="AS74">
        <v>0</v>
      </c>
      <c r="AT74">
        <v>14.54</v>
      </c>
      <c r="AU74">
        <v>0</v>
      </c>
      <c r="AV74">
        <v>22.27</v>
      </c>
      <c r="AW74">
        <v>32.32</v>
      </c>
      <c r="AX74">
        <v>0</v>
      </c>
      <c r="AY74">
        <v>191.6</v>
      </c>
      <c r="AZ74">
        <v>0</v>
      </c>
      <c r="BA74">
        <v>0</v>
      </c>
      <c r="BB74">
        <v>0</v>
      </c>
      <c r="BC74">
        <v>0</v>
      </c>
      <c r="BD74">
        <v>0.66</v>
      </c>
      <c r="BE74">
        <v>0.27</v>
      </c>
      <c r="BF74">
        <v>0.35</v>
      </c>
      <c r="BG74">
        <v>0.64</v>
      </c>
      <c r="BH74">
        <v>0.67</v>
      </c>
      <c r="BI74">
        <v>0.71</v>
      </c>
      <c r="BJ74">
        <v>0.67</v>
      </c>
      <c r="BK74">
        <v>0.43</v>
      </c>
      <c r="BL74">
        <v>0.43</v>
      </c>
      <c r="BM74">
        <v>1.36</v>
      </c>
      <c r="BN74">
        <v>0.39</v>
      </c>
      <c r="BO74">
        <v>0.97</v>
      </c>
      <c r="BP74">
        <v>0.39</v>
      </c>
      <c r="BQ74">
        <v>0.39</v>
      </c>
      <c r="BR74">
        <v>0.39</v>
      </c>
      <c r="BS74">
        <v>0.78</v>
      </c>
      <c r="BT74">
        <v>0.48</v>
      </c>
      <c r="BU74">
        <v>2.91</v>
      </c>
      <c r="BV74">
        <v>0.68</v>
      </c>
      <c r="BW74">
        <v>0.57999999999999996</v>
      </c>
      <c r="BX74">
        <v>0.39</v>
      </c>
      <c r="BY74">
        <v>0</v>
      </c>
      <c r="BZ74">
        <v>387.84</v>
      </c>
      <c r="CA74">
        <v>0</v>
      </c>
      <c r="CB74">
        <v>0</v>
      </c>
      <c r="CC74">
        <v>100.33</v>
      </c>
      <c r="CD74">
        <v>4</v>
      </c>
      <c r="CE74">
        <v>14</v>
      </c>
      <c r="CF74">
        <v>6</v>
      </c>
    </row>
    <row r="75" spans="7:84">
      <c r="G75" t="s">
        <v>117</v>
      </c>
      <c r="H75" s="115">
        <v>790.9</v>
      </c>
      <c r="I75" s="88">
        <v>236.50999999999993</v>
      </c>
      <c r="J75" s="88">
        <v>203.16</v>
      </c>
      <c r="K75" s="88">
        <v>0.97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11.13</v>
      </c>
      <c r="X75">
        <v>0</v>
      </c>
      <c r="Y75">
        <v>0</v>
      </c>
      <c r="Z75">
        <v>0</v>
      </c>
      <c r="AA75">
        <v>17.45</v>
      </c>
      <c r="AB75">
        <v>7.96</v>
      </c>
      <c r="AC75">
        <v>26.69</v>
      </c>
      <c r="AD75">
        <v>0.97</v>
      </c>
      <c r="AE75">
        <v>43.63</v>
      </c>
      <c r="AF75">
        <v>0</v>
      </c>
      <c r="AG75">
        <v>0</v>
      </c>
      <c r="AH75">
        <v>0</v>
      </c>
      <c r="AI75">
        <v>142.53</v>
      </c>
      <c r="AJ75">
        <v>0</v>
      </c>
      <c r="AK75">
        <v>0</v>
      </c>
      <c r="AL75">
        <v>50.9</v>
      </c>
      <c r="AM75">
        <v>0</v>
      </c>
      <c r="AN75">
        <v>0</v>
      </c>
      <c r="AO75">
        <v>81.45</v>
      </c>
      <c r="AP75">
        <v>0</v>
      </c>
      <c r="AQ75">
        <v>0</v>
      </c>
      <c r="AR75">
        <v>0</v>
      </c>
      <c r="AS75">
        <v>0</v>
      </c>
      <c r="AT75">
        <v>14.54</v>
      </c>
      <c r="AU75">
        <v>0</v>
      </c>
      <c r="AV75">
        <v>22.27</v>
      </c>
      <c r="AW75">
        <v>32.32</v>
      </c>
      <c r="AX75">
        <v>0</v>
      </c>
      <c r="AY75">
        <v>191.6</v>
      </c>
      <c r="AZ75">
        <v>0</v>
      </c>
      <c r="BA75">
        <v>0</v>
      </c>
      <c r="BB75">
        <v>0</v>
      </c>
      <c r="BC75">
        <v>0</v>
      </c>
      <c r="BD75">
        <v>0.66</v>
      </c>
      <c r="BE75">
        <v>0.27</v>
      </c>
      <c r="BF75">
        <v>0.35</v>
      </c>
      <c r="BG75">
        <v>0.64</v>
      </c>
      <c r="BH75">
        <v>0.67</v>
      </c>
      <c r="BI75">
        <v>0.71</v>
      </c>
      <c r="BJ75">
        <v>0.67</v>
      </c>
      <c r="BK75">
        <v>0.43</v>
      </c>
      <c r="BL75">
        <v>0.43</v>
      </c>
      <c r="BM75">
        <v>1.36</v>
      </c>
      <c r="BN75">
        <v>0.39</v>
      </c>
      <c r="BO75">
        <v>0.97</v>
      </c>
      <c r="BP75">
        <v>0.39</v>
      </c>
      <c r="BQ75">
        <v>0.39</v>
      </c>
      <c r="BR75">
        <v>0.39</v>
      </c>
      <c r="BS75">
        <v>0.78</v>
      </c>
      <c r="BT75">
        <v>0.48</v>
      </c>
      <c r="BU75">
        <v>2.91</v>
      </c>
      <c r="BV75">
        <v>0.68</v>
      </c>
      <c r="BW75">
        <v>0.57999999999999996</v>
      </c>
      <c r="BX75">
        <v>0.39</v>
      </c>
      <c r="BY75">
        <v>0</v>
      </c>
      <c r="BZ75">
        <v>387.84</v>
      </c>
      <c r="CA75">
        <v>21.91</v>
      </c>
      <c r="CB75">
        <v>48.48</v>
      </c>
      <c r="CC75">
        <v>100.33</v>
      </c>
      <c r="CD75">
        <v>4</v>
      </c>
      <c r="CE75">
        <v>10.5</v>
      </c>
      <c r="CF75">
        <v>4.5</v>
      </c>
    </row>
    <row r="76" spans="7:84">
      <c r="G76" t="s">
        <v>118</v>
      </c>
      <c r="H76" s="115">
        <v>787.4</v>
      </c>
      <c r="I76" s="88">
        <v>235.00999999999993</v>
      </c>
      <c r="J76" s="88">
        <v>203.16</v>
      </c>
      <c r="K76" s="88">
        <v>0.97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11.13</v>
      </c>
      <c r="X76">
        <v>0</v>
      </c>
      <c r="Y76">
        <v>0</v>
      </c>
      <c r="Z76">
        <v>0</v>
      </c>
      <c r="AA76">
        <v>17.45</v>
      </c>
      <c r="AB76">
        <v>7.96</v>
      </c>
      <c r="AC76">
        <v>26.69</v>
      </c>
      <c r="AD76">
        <v>0.97</v>
      </c>
      <c r="AE76">
        <v>43.63</v>
      </c>
      <c r="AF76">
        <v>0</v>
      </c>
      <c r="AG76">
        <v>0</v>
      </c>
      <c r="AH76">
        <v>0</v>
      </c>
      <c r="AI76">
        <v>142.53</v>
      </c>
      <c r="AJ76">
        <v>0</v>
      </c>
      <c r="AK76">
        <v>0</v>
      </c>
      <c r="AL76">
        <v>50.9</v>
      </c>
      <c r="AM76">
        <v>0</v>
      </c>
      <c r="AN76">
        <v>0</v>
      </c>
      <c r="AO76">
        <v>81.45</v>
      </c>
      <c r="AP76">
        <v>0</v>
      </c>
      <c r="AQ76">
        <v>0</v>
      </c>
      <c r="AR76">
        <v>0</v>
      </c>
      <c r="AS76">
        <v>0</v>
      </c>
      <c r="AT76">
        <v>14.54</v>
      </c>
      <c r="AU76">
        <v>0</v>
      </c>
      <c r="AV76">
        <v>22.27</v>
      </c>
      <c r="AW76">
        <v>32.32</v>
      </c>
      <c r="AX76">
        <v>0</v>
      </c>
      <c r="AY76">
        <v>191.6</v>
      </c>
      <c r="AZ76">
        <v>0</v>
      </c>
      <c r="BA76">
        <v>0</v>
      </c>
      <c r="BB76">
        <v>0</v>
      </c>
      <c r="BC76">
        <v>0</v>
      </c>
      <c r="BD76">
        <v>0.66</v>
      </c>
      <c r="BE76">
        <v>0.27</v>
      </c>
      <c r="BF76">
        <v>0.35</v>
      </c>
      <c r="BG76">
        <v>0.64</v>
      </c>
      <c r="BH76">
        <v>0.67</v>
      </c>
      <c r="BI76">
        <v>0.71</v>
      </c>
      <c r="BJ76">
        <v>0.67</v>
      </c>
      <c r="BK76">
        <v>0.43</v>
      </c>
      <c r="BL76">
        <v>0.43</v>
      </c>
      <c r="BM76">
        <v>1.36</v>
      </c>
      <c r="BN76">
        <v>0.39</v>
      </c>
      <c r="BO76">
        <v>0.97</v>
      </c>
      <c r="BP76">
        <v>0.39</v>
      </c>
      <c r="BQ76">
        <v>0.39</v>
      </c>
      <c r="BR76">
        <v>0.39</v>
      </c>
      <c r="BS76">
        <v>0.78</v>
      </c>
      <c r="BT76">
        <v>0.48</v>
      </c>
      <c r="BU76">
        <v>2.91</v>
      </c>
      <c r="BV76">
        <v>0.68</v>
      </c>
      <c r="BW76">
        <v>0.57999999999999996</v>
      </c>
      <c r="BX76">
        <v>0.39</v>
      </c>
      <c r="BY76">
        <v>0</v>
      </c>
      <c r="BZ76">
        <v>387.84</v>
      </c>
      <c r="CA76">
        <v>21.91</v>
      </c>
      <c r="CB76">
        <v>48.48</v>
      </c>
      <c r="CC76">
        <v>100.33</v>
      </c>
      <c r="CD76">
        <v>4</v>
      </c>
      <c r="CE76">
        <v>7</v>
      </c>
      <c r="CF76">
        <v>3</v>
      </c>
    </row>
    <row r="77" spans="7:84">
      <c r="G77" t="s">
        <v>119</v>
      </c>
      <c r="H77" s="115">
        <v>839.66</v>
      </c>
      <c r="I77" s="88">
        <v>233.71999999999994</v>
      </c>
      <c r="J77" s="88">
        <v>203.16</v>
      </c>
      <c r="K77" s="88">
        <v>0.97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11.13</v>
      </c>
      <c r="X77">
        <v>0</v>
      </c>
      <c r="Y77">
        <v>0</v>
      </c>
      <c r="Z77">
        <v>0</v>
      </c>
      <c r="AA77">
        <v>17.45</v>
      </c>
      <c r="AB77">
        <v>7.96</v>
      </c>
      <c r="AC77">
        <v>26.69</v>
      </c>
      <c r="AD77">
        <v>0.97</v>
      </c>
      <c r="AE77">
        <v>43.63</v>
      </c>
      <c r="AF77">
        <v>0</v>
      </c>
      <c r="AG77">
        <v>0</v>
      </c>
      <c r="AH77">
        <v>0</v>
      </c>
      <c r="AI77">
        <v>142.53</v>
      </c>
      <c r="AJ77">
        <v>0</v>
      </c>
      <c r="AK77">
        <v>0</v>
      </c>
      <c r="AL77">
        <v>50.9</v>
      </c>
      <c r="AM77">
        <v>0</v>
      </c>
      <c r="AN77">
        <v>0</v>
      </c>
      <c r="AO77">
        <v>81.45</v>
      </c>
      <c r="AP77">
        <v>0</v>
      </c>
      <c r="AQ77">
        <v>0</v>
      </c>
      <c r="AR77">
        <v>0</v>
      </c>
      <c r="AS77">
        <v>0</v>
      </c>
      <c r="AT77">
        <v>14.54</v>
      </c>
      <c r="AU77">
        <v>0</v>
      </c>
      <c r="AV77">
        <v>22.27</v>
      </c>
      <c r="AW77">
        <v>32.32</v>
      </c>
      <c r="AX77">
        <v>0</v>
      </c>
      <c r="AY77">
        <v>191.6</v>
      </c>
      <c r="AZ77">
        <v>0</v>
      </c>
      <c r="BA77">
        <v>0</v>
      </c>
      <c r="BB77">
        <v>55.27</v>
      </c>
      <c r="BC77">
        <v>0</v>
      </c>
      <c r="BD77">
        <v>0.66</v>
      </c>
      <c r="BE77">
        <v>0.27</v>
      </c>
      <c r="BF77">
        <v>0.35</v>
      </c>
      <c r="BG77">
        <v>0.64</v>
      </c>
      <c r="BH77">
        <v>0.67</v>
      </c>
      <c r="BI77">
        <v>0.71</v>
      </c>
      <c r="BJ77">
        <v>0.67</v>
      </c>
      <c r="BK77">
        <v>0.43</v>
      </c>
      <c r="BL77">
        <v>0.43</v>
      </c>
      <c r="BM77">
        <v>1.36</v>
      </c>
      <c r="BN77">
        <v>0.39</v>
      </c>
      <c r="BO77">
        <v>0.97</v>
      </c>
      <c r="BP77">
        <v>0.39</v>
      </c>
      <c r="BQ77">
        <v>0.39</v>
      </c>
      <c r="BR77">
        <v>0.39</v>
      </c>
      <c r="BS77">
        <v>0.78</v>
      </c>
      <c r="BT77">
        <v>0.48</v>
      </c>
      <c r="BU77">
        <v>2.91</v>
      </c>
      <c r="BV77">
        <v>0.68</v>
      </c>
      <c r="BW77">
        <v>0.57999999999999996</v>
      </c>
      <c r="BX77">
        <v>0.39</v>
      </c>
      <c r="BY77">
        <v>0</v>
      </c>
      <c r="BZ77">
        <v>387.84</v>
      </c>
      <c r="CA77">
        <v>21.91</v>
      </c>
      <c r="CB77">
        <v>48.48</v>
      </c>
      <c r="CC77">
        <v>100.33</v>
      </c>
      <c r="CD77">
        <v>4</v>
      </c>
      <c r="CE77">
        <v>3.99</v>
      </c>
      <c r="CF77">
        <v>1.71</v>
      </c>
    </row>
    <row r="78" spans="7:84">
      <c r="G78" t="s">
        <v>120</v>
      </c>
      <c r="H78" s="115">
        <v>836.37</v>
      </c>
      <c r="I78" s="88">
        <v>232.30999999999995</v>
      </c>
      <c r="J78" s="88">
        <v>203.16</v>
      </c>
      <c r="K78" s="88">
        <v>0.97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11.13</v>
      </c>
      <c r="X78">
        <v>0</v>
      </c>
      <c r="Y78">
        <v>0</v>
      </c>
      <c r="Z78">
        <v>0</v>
      </c>
      <c r="AA78">
        <v>17.45</v>
      </c>
      <c r="AB78">
        <v>7.96</v>
      </c>
      <c r="AC78">
        <v>26.69</v>
      </c>
      <c r="AD78">
        <v>0.97</v>
      </c>
      <c r="AE78">
        <v>43.63</v>
      </c>
      <c r="AF78">
        <v>0</v>
      </c>
      <c r="AG78">
        <v>0</v>
      </c>
      <c r="AH78">
        <v>0</v>
      </c>
      <c r="AI78">
        <v>142.53</v>
      </c>
      <c r="AJ78">
        <v>0</v>
      </c>
      <c r="AK78">
        <v>0</v>
      </c>
      <c r="AL78">
        <v>50.9</v>
      </c>
      <c r="AM78">
        <v>0</v>
      </c>
      <c r="AN78">
        <v>0</v>
      </c>
      <c r="AO78">
        <v>81.45</v>
      </c>
      <c r="AP78">
        <v>0</v>
      </c>
      <c r="AQ78">
        <v>0</v>
      </c>
      <c r="AR78">
        <v>0</v>
      </c>
      <c r="AS78">
        <v>0</v>
      </c>
      <c r="AT78">
        <v>14.54</v>
      </c>
      <c r="AU78">
        <v>0</v>
      </c>
      <c r="AV78">
        <v>22.27</v>
      </c>
      <c r="AW78">
        <v>32.32</v>
      </c>
      <c r="AX78">
        <v>0</v>
      </c>
      <c r="AY78">
        <v>191.6</v>
      </c>
      <c r="AZ78">
        <v>0</v>
      </c>
      <c r="BA78">
        <v>0</v>
      </c>
      <c r="BB78">
        <v>55.27</v>
      </c>
      <c r="BC78">
        <v>0</v>
      </c>
      <c r="BD78">
        <v>0.66</v>
      </c>
      <c r="BE78">
        <v>0.27</v>
      </c>
      <c r="BF78">
        <v>0.35</v>
      </c>
      <c r="BG78">
        <v>0.64</v>
      </c>
      <c r="BH78">
        <v>0.67</v>
      </c>
      <c r="BI78">
        <v>0.71</v>
      </c>
      <c r="BJ78">
        <v>0.67</v>
      </c>
      <c r="BK78">
        <v>0.43</v>
      </c>
      <c r="BL78">
        <v>0.43</v>
      </c>
      <c r="BM78">
        <v>1.36</v>
      </c>
      <c r="BN78">
        <v>0.39</v>
      </c>
      <c r="BO78">
        <v>0.97</v>
      </c>
      <c r="BP78">
        <v>0.39</v>
      </c>
      <c r="BQ78">
        <v>0.39</v>
      </c>
      <c r="BR78">
        <v>0.39</v>
      </c>
      <c r="BS78">
        <v>0.78</v>
      </c>
      <c r="BT78">
        <v>0.48</v>
      </c>
      <c r="BU78">
        <v>2.91</v>
      </c>
      <c r="BV78">
        <v>0.68</v>
      </c>
      <c r="BW78">
        <v>0.57999999999999996</v>
      </c>
      <c r="BX78">
        <v>0.39</v>
      </c>
      <c r="BY78">
        <v>0</v>
      </c>
      <c r="BZ78">
        <v>387.84</v>
      </c>
      <c r="CA78">
        <v>21.91</v>
      </c>
      <c r="CB78">
        <v>48.48</v>
      </c>
      <c r="CC78">
        <v>100.33</v>
      </c>
      <c r="CD78">
        <v>4</v>
      </c>
      <c r="CE78">
        <v>0.7</v>
      </c>
      <c r="CF78">
        <v>0.3</v>
      </c>
    </row>
    <row r="79" spans="7:84">
      <c r="G79" t="s">
        <v>121</v>
      </c>
      <c r="H79" s="115">
        <v>873.15999999999985</v>
      </c>
      <c r="I79" s="88">
        <v>232.01999999999995</v>
      </c>
      <c r="J79" s="88">
        <v>203.35</v>
      </c>
      <c r="K79" s="88">
        <v>0.97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11.32</v>
      </c>
      <c r="X79">
        <v>0</v>
      </c>
      <c r="Y79">
        <v>0</v>
      </c>
      <c r="Z79">
        <v>0</v>
      </c>
      <c r="AA79">
        <v>17.45</v>
      </c>
      <c r="AB79">
        <v>7.96</v>
      </c>
      <c r="AC79">
        <v>26.69</v>
      </c>
      <c r="AD79">
        <v>0.97</v>
      </c>
      <c r="AE79">
        <v>43.63</v>
      </c>
      <c r="AF79">
        <v>0</v>
      </c>
      <c r="AG79">
        <v>0</v>
      </c>
      <c r="AH79">
        <v>0</v>
      </c>
      <c r="AI79">
        <v>142.53</v>
      </c>
      <c r="AJ79">
        <v>0</v>
      </c>
      <c r="AK79">
        <v>0</v>
      </c>
      <c r="AL79">
        <v>50.9</v>
      </c>
      <c r="AM79">
        <v>0</v>
      </c>
      <c r="AN79">
        <v>0</v>
      </c>
      <c r="AO79">
        <v>81.45</v>
      </c>
      <c r="AP79">
        <v>0</v>
      </c>
      <c r="AQ79">
        <v>37.5</v>
      </c>
      <c r="AR79">
        <v>0</v>
      </c>
      <c r="AS79">
        <v>0</v>
      </c>
      <c r="AT79">
        <v>14.54</v>
      </c>
      <c r="AU79">
        <v>0</v>
      </c>
      <c r="AV79">
        <v>22.27</v>
      </c>
      <c r="AW79">
        <v>32.32</v>
      </c>
      <c r="AX79">
        <v>0</v>
      </c>
      <c r="AY79">
        <v>191.6</v>
      </c>
      <c r="AZ79">
        <v>0</v>
      </c>
      <c r="BA79">
        <v>0</v>
      </c>
      <c r="BB79">
        <v>55.27</v>
      </c>
      <c r="BC79">
        <v>0</v>
      </c>
      <c r="BD79">
        <v>0.66</v>
      </c>
      <c r="BE79">
        <v>0.28000000000000003</v>
      </c>
      <c r="BF79">
        <v>0.35</v>
      </c>
      <c r="BG79">
        <v>0.64</v>
      </c>
      <c r="BH79">
        <v>0.68</v>
      </c>
      <c r="BI79">
        <v>0.71</v>
      </c>
      <c r="BJ79">
        <v>0.65</v>
      </c>
      <c r="BK79">
        <v>0.43</v>
      </c>
      <c r="BL79">
        <v>0.43</v>
      </c>
      <c r="BM79">
        <v>1.36</v>
      </c>
      <c r="BN79">
        <v>0.39</v>
      </c>
      <c r="BO79">
        <v>0.97</v>
      </c>
      <c r="BP79">
        <v>0.39</v>
      </c>
      <c r="BQ79">
        <v>0.39</v>
      </c>
      <c r="BR79">
        <v>0.39</v>
      </c>
      <c r="BS79">
        <v>0.78</v>
      </c>
      <c r="BT79">
        <v>0.48</v>
      </c>
      <c r="BU79">
        <v>2.91</v>
      </c>
      <c r="BV79">
        <v>0.68</v>
      </c>
      <c r="BW79">
        <v>0.57999999999999996</v>
      </c>
      <c r="BX79">
        <v>0.39</v>
      </c>
      <c r="BY79">
        <v>0</v>
      </c>
      <c r="BZ79">
        <v>387.84</v>
      </c>
      <c r="CA79">
        <v>21.91</v>
      </c>
      <c r="CB79">
        <v>48.48</v>
      </c>
      <c r="CC79">
        <v>100.33</v>
      </c>
      <c r="CD79">
        <v>4</v>
      </c>
      <c r="CE79">
        <v>0</v>
      </c>
      <c r="CF79">
        <v>0</v>
      </c>
    </row>
    <row r="80" spans="7:84">
      <c r="G80" t="s">
        <v>122</v>
      </c>
      <c r="H80" s="115">
        <v>873.15999999999985</v>
      </c>
      <c r="I80" s="88">
        <v>232.01999999999995</v>
      </c>
      <c r="J80" s="88">
        <v>203.35</v>
      </c>
      <c r="K80" s="88">
        <v>0.97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11.32</v>
      </c>
      <c r="X80">
        <v>0</v>
      </c>
      <c r="Y80">
        <v>0</v>
      </c>
      <c r="Z80">
        <v>0</v>
      </c>
      <c r="AA80">
        <v>17.45</v>
      </c>
      <c r="AB80">
        <v>7.96</v>
      </c>
      <c r="AC80">
        <v>26.69</v>
      </c>
      <c r="AD80">
        <v>0.97</v>
      </c>
      <c r="AE80">
        <v>43.63</v>
      </c>
      <c r="AF80">
        <v>0</v>
      </c>
      <c r="AG80">
        <v>0</v>
      </c>
      <c r="AH80">
        <v>0</v>
      </c>
      <c r="AI80">
        <v>142.53</v>
      </c>
      <c r="AJ80">
        <v>0</v>
      </c>
      <c r="AK80">
        <v>0</v>
      </c>
      <c r="AL80">
        <v>50.9</v>
      </c>
      <c r="AM80">
        <v>0</v>
      </c>
      <c r="AN80">
        <v>0</v>
      </c>
      <c r="AO80">
        <v>81.45</v>
      </c>
      <c r="AP80">
        <v>0</v>
      </c>
      <c r="AQ80">
        <v>37.5</v>
      </c>
      <c r="AR80">
        <v>0</v>
      </c>
      <c r="AS80">
        <v>0</v>
      </c>
      <c r="AT80">
        <v>14.54</v>
      </c>
      <c r="AU80">
        <v>0</v>
      </c>
      <c r="AV80">
        <v>22.27</v>
      </c>
      <c r="AW80">
        <v>32.32</v>
      </c>
      <c r="AX80">
        <v>0</v>
      </c>
      <c r="AY80">
        <v>191.6</v>
      </c>
      <c r="AZ80">
        <v>0</v>
      </c>
      <c r="BA80">
        <v>0</v>
      </c>
      <c r="BB80">
        <v>55.27</v>
      </c>
      <c r="BC80">
        <v>0</v>
      </c>
      <c r="BD80">
        <v>0.66</v>
      </c>
      <c r="BE80">
        <v>0.28000000000000003</v>
      </c>
      <c r="BF80">
        <v>0.35</v>
      </c>
      <c r="BG80">
        <v>0.64</v>
      </c>
      <c r="BH80">
        <v>0.68</v>
      </c>
      <c r="BI80">
        <v>0.71</v>
      </c>
      <c r="BJ80">
        <v>0.65</v>
      </c>
      <c r="BK80">
        <v>0.43</v>
      </c>
      <c r="BL80">
        <v>0.43</v>
      </c>
      <c r="BM80">
        <v>1.36</v>
      </c>
      <c r="BN80">
        <v>0.39</v>
      </c>
      <c r="BO80">
        <v>0.97</v>
      </c>
      <c r="BP80">
        <v>0.39</v>
      </c>
      <c r="BQ80">
        <v>0.39</v>
      </c>
      <c r="BR80">
        <v>0.39</v>
      </c>
      <c r="BS80">
        <v>0.78</v>
      </c>
      <c r="BT80">
        <v>0.48</v>
      </c>
      <c r="BU80">
        <v>2.91</v>
      </c>
      <c r="BV80">
        <v>0.68</v>
      </c>
      <c r="BW80">
        <v>0.57999999999999996</v>
      </c>
      <c r="BX80">
        <v>0.39</v>
      </c>
      <c r="BY80">
        <v>0</v>
      </c>
      <c r="BZ80">
        <v>387.84</v>
      </c>
      <c r="CA80">
        <v>21.91</v>
      </c>
      <c r="CB80">
        <v>48.48</v>
      </c>
      <c r="CC80">
        <v>100.33</v>
      </c>
      <c r="CD80">
        <v>4</v>
      </c>
      <c r="CE80">
        <v>0</v>
      </c>
      <c r="CF80">
        <v>0</v>
      </c>
    </row>
    <row r="81" spans="7:84">
      <c r="G81" t="s">
        <v>123</v>
      </c>
      <c r="H81" s="115">
        <v>873.15999999999985</v>
      </c>
      <c r="I81" s="88">
        <v>232.01999999999995</v>
      </c>
      <c r="J81" s="88">
        <v>203.35</v>
      </c>
      <c r="K81" s="88">
        <v>0.97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11.32</v>
      </c>
      <c r="X81">
        <v>0</v>
      </c>
      <c r="Y81">
        <v>0</v>
      </c>
      <c r="Z81">
        <v>0</v>
      </c>
      <c r="AA81">
        <v>17.45</v>
      </c>
      <c r="AB81">
        <v>7.96</v>
      </c>
      <c r="AC81">
        <v>26.69</v>
      </c>
      <c r="AD81">
        <v>0.97</v>
      </c>
      <c r="AE81">
        <v>43.63</v>
      </c>
      <c r="AF81">
        <v>0</v>
      </c>
      <c r="AG81">
        <v>0</v>
      </c>
      <c r="AH81">
        <v>0</v>
      </c>
      <c r="AI81">
        <v>142.53</v>
      </c>
      <c r="AJ81">
        <v>0</v>
      </c>
      <c r="AK81">
        <v>0</v>
      </c>
      <c r="AL81">
        <v>50.9</v>
      </c>
      <c r="AM81">
        <v>0</v>
      </c>
      <c r="AN81">
        <v>0</v>
      </c>
      <c r="AO81">
        <v>81.45</v>
      </c>
      <c r="AP81">
        <v>0</v>
      </c>
      <c r="AQ81">
        <v>37.5</v>
      </c>
      <c r="AR81">
        <v>0</v>
      </c>
      <c r="AS81">
        <v>0</v>
      </c>
      <c r="AT81">
        <v>14.54</v>
      </c>
      <c r="AU81">
        <v>0</v>
      </c>
      <c r="AV81">
        <v>22.27</v>
      </c>
      <c r="AW81">
        <v>32.32</v>
      </c>
      <c r="AX81">
        <v>0</v>
      </c>
      <c r="AY81">
        <v>191.6</v>
      </c>
      <c r="AZ81">
        <v>0</v>
      </c>
      <c r="BA81">
        <v>0</v>
      </c>
      <c r="BB81">
        <v>55.27</v>
      </c>
      <c r="BC81">
        <v>0</v>
      </c>
      <c r="BD81">
        <v>0.66</v>
      </c>
      <c r="BE81">
        <v>0.28000000000000003</v>
      </c>
      <c r="BF81">
        <v>0.35</v>
      </c>
      <c r="BG81">
        <v>0.64</v>
      </c>
      <c r="BH81">
        <v>0.68</v>
      </c>
      <c r="BI81">
        <v>0.71</v>
      </c>
      <c r="BJ81">
        <v>0.65</v>
      </c>
      <c r="BK81">
        <v>0.43</v>
      </c>
      <c r="BL81">
        <v>0.43</v>
      </c>
      <c r="BM81">
        <v>1.36</v>
      </c>
      <c r="BN81">
        <v>0.39</v>
      </c>
      <c r="BO81">
        <v>0.97</v>
      </c>
      <c r="BP81">
        <v>0.39</v>
      </c>
      <c r="BQ81">
        <v>0.39</v>
      </c>
      <c r="BR81">
        <v>0.39</v>
      </c>
      <c r="BS81">
        <v>0.78</v>
      </c>
      <c r="BT81">
        <v>0.48</v>
      </c>
      <c r="BU81">
        <v>2.91</v>
      </c>
      <c r="BV81">
        <v>0.68</v>
      </c>
      <c r="BW81">
        <v>0.57999999999999996</v>
      </c>
      <c r="BX81">
        <v>0.39</v>
      </c>
      <c r="BY81">
        <v>0</v>
      </c>
      <c r="BZ81">
        <v>387.84</v>
      </c>
      <c r="CA81">
        <v>21.91</v>
      </c>
      <c r="CB81">
        <v>48.48</v>
      </c>
      <c r="CC81">
        <v>100.33</v>
      </c>
      <c r="CD81">
        <v>4</v>
      </c>
      <c r="CE81">
        <v>0</v>
      </c>
      <c r="CF81">
        <v>0</v>
      </c>
    </row>
    <row r="82" spans="7:84">
      <c r="G82" t="s">
        <v>124</v>
      </c>
      <c r="H82" s="115">
        <v>873.15999999999985</v>
      </c>
      <c r="I82" s="88">
        <v>232.01999999999995</v>
      </c>
      <c r="J82" s="88">
        <v>203.35</v>
      </c>
      <c r="K82" s="88">
        <v>0.97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11.32</v>
      </c>
      <c r="X82">
        <v>0</v>
      </c>
      <c r="Y82">
        <v>0</v>
      </c>
      <c r="Z82">
        <v>0</v>
      </c>
      <c r="AA82">
        <v>17.45</v>
      </c>
      <c r="AB82">
        <v>7.96</v>
      </c>
      <c r="AC82">
        <v>26.69</v>
      </c>
      <c r="AD82">
        <v>0.97</v>
      </c>
      <c r="AE82">
        <v>43.63</v>
      </c>
      <c r="AF82">
        <v>0</v>
      </c>
      <c r="AG82">
        <v>0</v>
      </c>
      <c r="AH82">
        <v>0</v>
      </c>
      <c r="AI82">
        <v>142.53</v>
      </c>
      <c r="AJ82">
        <v>0</v>
      </c>
      <c r="AK82">
        <v>0</v>
      </c>
      <c r="AL82">
        <v>50.9</v>
      </c>
      <c r="AM82">
        <v>0</v>
      </c>
      <c r="AN82">
        <v>0</v>
      </c>
      <c r="AO82">
        <v>81.45</v>
      </c>
      <c r="AP82">
        <v>0</v>
      </c>
      <c r="AQ82">
        <v>37.5</v>
      </c>
      <c r="AR82">
        <v>0</v>
      </c>
      <c r="AS82">
        <v>0</v>
      </c>
      <c r="AT82">
        <v>14.54</v>
      </c>
      <c r="AU82">
        <v>0</v>
      </c>
      <c r="AV82">
        <v>22.27</v>
      </c>
      <c r="AW82">
        <v>32.32</v>
      </c>
      <c r="AX82">
        <v>0</v>
      </c>
      <c r="AY82">
        <v>191.6</v>
      </c>
      <c r="AZ82">
        <v>0</v>
      </c>
      <c r="BA82">
        <v>0</v>
      </c>
      <c r="BB82">
        <v>55.27</v>
      </c>
      <c r="BC82">
        <v>0</v>
      </c>
      <c r="BD82">
        <v>0.66</v>
      </c>
      <c r="BE82">
        <v>0.28000000000000003</v>
      </c>
      <c r="BF82">
        <v>0.35</v>
      </c>
      <c r="BG82">
        <v>0.64</v>
      </c>
      <c r="BH82">
        <v>0.68</v>
      </c>
      <c r="BI82">
        <v>0.71</v>
      </c>
      <c r="BJ82">
        <v>0.65</v>
      </c>
      <c r="BK82">
        <v>0.43</v>
      </c>
      <c r="BL82">
        <v>0.43</v>
      </c>
      <c r="BM82">
        <v>1.36</v>
      </c>
      <c r="BN82">
        <v>0.39</v>
      </c>
      <c r="BO82">
        <v>0.97</v>
      </c>
      <c r="BP82">
        <v>0.39</v>
      </c>
      <c r="BQ82">
        <v>0.39</v>
      </c>
      <c r="BR82">
        <v>0.39</v>
      </c>
      <c r="BS82">
        <v>0.78</v>
      </c>
      <c r="BT82">
        <v>0.48</v>
      </c>
      <c r="BU82">
        <v>2.91</v>
      </c>
      <c r="BV82">
        <v>0.68</v>
      </c>
      <c r="BW82">
        <v>0.57999999999999996</v>
      </c>
      <c r="BX82">
        <v>0.39</v>
      </c>
      <c r="BY82">
        <v>0</v>
      </c>
      <c r="BZ82">
        <v>387.84</v>
      </c>
      <c r="CA82">
        <v>21.91</v>
      </c>
      <c r="CB82">
        <v>48.48</v>
      </c>
      <c r="CC82">
        <v>100.33</v>
      </c>
      <c r="CD82">
        <v>4</v>
      </c>
      <c r="CE82">
        <v>0</v>
      </c>
      <c r="CF82">
        <v>0</v>
      </c>
    </row>
    <row r="83" spans="7:84">
      <c r="G83" t="s">
        <v>125</v>
      </c>
      <c r="H83" s="115">
        <v>970.12</v>
      </c>
      <c r="I83" s="88">
        <v>232.01999999999995</v>
      </c>
      <c r="J83" s="88">
        <v>203.26</v>
      </c>
      <c r="K83" s="88">
        <v>0.97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11.23</v>
      </c>
      <c r="X83">
        <v>0</v>
      </c>
      <c r="Y83">
        <v>0</v>
      </c>
      <c r="Z83">
        <v>0</v>
      </c>
      <c r="AA83">
        <v>17.45</v>
      </c>
      <c r="AB83">
        <v>7.96</v>
      </c>
      <c r="AC83">
        <v>26.69</v>
      </c>
      <c r="AD83">
        <v>0.97</v>
      </c>
      <c r="AE83">
        <v>43.63</v>
      </c>
      <c r="AF83">
        <v>0</v>
      </c>
      <c r="AG83">
        <v>0</v>
      </c>
      <c r="AH83">
        <v>0</v>
      </c>
      <c r="AI83">
        <v>142.53</v>
      </c>
      <c r="AJ83">
        <v>0</v>
      </c>
      <c r="AK83">
        <v>0</v>
      </c>
      <c r="AL83">
        <v>50.9</v>
      </c>
      <c r="AM83">
        <v>0</v>
      </c>
      <c r="AN83">
        <v>0</v>
      </c>
      <c r="AO83">
        <v>81.45</v>
      </c>
      <c r="AP83">
        <v>0</v>
      </c>
      <c r="AQ83">
        <v>37.5</v>
      </c>
      <c r="AR83">
        <v>0</v>
      </c>
      <c r="AS83">
        <v>0</v>
      </c>
      <c r="AT83">
        <v>14.54</v>
      </c>
      <c r="AU83">
        <v>0</v>
      </c>
      <c r="AV83">
        <v>22.27</v>
      </c>
      <c r="AW83">
        <v>32.32</v>
      </c>
      <c r="AX83">
        <v>0</v>
      </c>
      <c r="AY83">
        <v>191.6</v>
      </c>
      <c r="AZ83">
        <v>0</v>
      </c>
      <c r="BA83">
        <v>0</v>
      </c>
      <c r="BB83">
        <v>55.27</v>
      </c>
      <c r="BC83">
        <v>0</v>
      </c>
      <c r="BD83">
        <v>0.61</v>
      </c>
      <c r="BE83">
        <v>0.28000000000000003</v>
      </c>
      <c r="BF83">
        <v>0.36</v>
      </c>
      <c r="BG83">
        <v>0.67</v>
      </c>
      <c r="BH83">
        <v>0.68</v>
      </c>
      <c r="BI83">
        <v>0.72</v>
      </c>
      <c r="BJ83">
        <v>0.65</v>
      </c>
      <c r="BK83">
        <v>0.43</v>
      </c>
      <c r="BL83">
        <v>0.43</v>
      </c>
      <c r="BM83">
        <v>1.36</v>
      </c>
      <c r="BN83">
        <v>0.39</v>
      </c>
      <c r="BO83">
        <v>0.97</v>
      </c>
      <c r="BP83">
        <v>0.39</v>
      </c>
      <c r="BQ83">
        <v>0.39</v>
      </c>
      <c r="BR83">
        <v>0.39</v>
      </c>
      <c r="BS83">
        <v>0.78</v>
      </c>
      <c r="BT83">
        <v>0.48</v>
      </c>
      <c r="BU83">
        <v>2.91</v>
      </c>
      <c r="BV83">
        <v>0.68</v>
      </c>
      <c r="BW83">
        <v>0.57999999999999996</v>
      </c>
      <c r="BX83">
        <v>0.39</v>
      </c>
      <c r="BY83">
        <v>0</v>
      </c>
      <c r="BZ83">
        <v>484.8</v>
      </c>
      <c r="CA83">
        <v>21.91</v>
      </c>
      <c r="CB83">
        <v>48.48</v>
      </c>
      <c r="CC83">
        <v>100.33</v>
      </c>
      <c r="CD83">
        <v>4</v>
      </c>
      <c r="CE83">
        <v>0</v>
      </c>
      <c r="CF83">
        <v>0</v>
      </c>
    </row>
    <row r="84" spans="7:84">
      <c r="G84" t="s">
        <v>126</v>
      </c>
      <c r="H84" s="115">
        <v>970.12</v>
      </c>
      <c r="I84" s="88">
        <v>232.01999999999995</v>
      </c>
      <c r="J84" s="88">
        <v>203.26</v>
      </c>
      <c r="K84" s="88">
        <v>0.97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11.23</v>
      </c>
      <c r="X84">
        <v>0</v>
      </c>
      <c r="Y84">
        <v>0</v>
      </c>
      <c r="Z84">
        <v>0</v>
      </c>
      <c r="AA84">
        <v>17.45</v>
      </c>
      <c r="AB84">
        <v>7.96</v>
      </c>
      <c r="AC84">
        <v>26.69</v>
      </c>
      <c r="AD84">
        <v>0.97</v>
      </c>
      <c r="AE84">
        <v>43.63</v>
      </c>
      <c r="AF84">
        <v>0</v>
      </c>
      <c r="AG84">
        <v>0</v>
      </c>
      <c r="AH84">
        <v>0</v>
      </c>
      <c r="AI84">
        <v>142.53</v>
      </c>
      <c r="AJ84">
        <v>0</v>
      </c>
      <c r="AK84">
        <v>0</v>
      </c>
      <c r="AL84">
        <v>50.9</v>
      </c>
      <c r="AM84">
        <v>0</v>
      </c>
      <c r="AN84">
        <v>0</v>
      </c>
      <c r="AO84">
        <v>81.45</v>
      </c>
      <c r="AP84">
        <v>0</v>
      </c>
      <c r="AQ84">
        <v>37.5</v>
      </c>
      <c r="AR84">
        <v>0</v>
      </c>
      <c r="AS84">
        <v>0</v>
      </c>
      <c r="AT84">
        <v>14.54</v>
      </c>
      <c r="AU84">
        <v>0</v>
      </c>
      <c r="AV84">
        <v>22.27</v>
      </c>
      <c r="AW84">
        <v>32.32</v>
      </c>
      <c r="AX84">
        <v>0</v>
      </c>
      <c r="AY84">
        <v>191.6</v>
      </c>
      <c r="AZ84">
        <v>0</v>
      </c>
      <c r="BA84">
        <v>0</v>
      </c>
      <c r="BB84">
        <v>55.27</v>
      </c>
      <c r="BC84">
        <v>0</v>
      </c>
      <c r="BD84">
        <v>0.61</v>
      </c>
      <c r="BE84">
        <v>0.28000000000000003</v>
      </c>
      <c r="BF84">
        <v>0.36</v>
      </c>
      <c r="BG84">
        <v>0.67</v>
      </c>
      <c r="BH84">
        <v>0.68</v>
      </c>
      <c r="BI84">
        <v>0.72</v>
      </c>
      <c r="BJ84">
        <v>0.65</v>
      </c>
      <c r="BK84">
        <v>0.43</v>
      </c>
      <c r="BL84">
        <v>0.43</v>
      </c>
      <c r="BM84">
        <v>1.36</v>
      </c>
      <c r="BN84">
        <v>0.39</v>
      </c>
      <c r="BO84">
        <v>0.97</v>
      </c>
      <c r="BP84">
        <v>0.39</v>
      </c>
      <c r="BQ84">
        <v>0.39</v>
      </c>
      <c r="BR84">
        <v>0.39</v>
      </c>
      <c r="BS84">
        <v>0.78</v>
      </c>
      <c r="BT84">
        <v>0.48</v>
      </c>
      <c r="BU84">
        <v>2.91</v>
      </c>
      <c r="BV84">
        <v>0.68</v>
      </c>
      <c r="BW84">
        <v>0.57999999999999996</v>
      </c>
      <c r="BX84">
        <v>0.39</v>
      </c>
      <c r="BY84">
        <v>0</v>
      </c>
      <c r="BZ84">
        <v>484.8</v>
      </c>
      <c r="CA84">
        <v>21.91</v>
      </c>
      <c r="CB84">
        <v>48.48</v>
      </c>
      <c r="CC84">
        <v>100.33</v>
      </c>
      <c r="CD84">
        <v>4</v>
      </c>
      <c r="CE84">
        <v>0</v>
      </c>
      <c r="CF84">
        <v>0</v>
      </c>
    </row>
    <row r="85" spans="7:84">
      <c r="G85" t="s">
        <v>127</v>
      </c>
      <c r="H85" s="115">
        <v>1004.06</v>
      </c>
      <c r="I85" s="88">
        <v>232.01999999999995</v>
      </c>
      <c r="J85" s="88">
        <v>203.26</v>
      </c>
      <c r="K85" s="88">
        <v>0.97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11.23</v>
      </c>
      <c r="X85">
        <v>0</v>
      </c>
      <c r="Y85">
        <v>0</v>
      </c>
      <c r="Z85">
        <v>0</v>
      </c>
      <c r="AA85">
        <v>17.45</v>
      </c>
      <c r="AB85">
        <v>7.96</v>
      </c>
      <c r="AC85">
        <v>26.69</v>
      </c>
      <c r="AD85">
        <v>0.97</v>
      </c>
      <c r="AE85">
        <v>43.63</v>
      </c>
      <c r="AF85">
        <v>0</v>
      </c>
      <c r="AG85">
        <v>0</v>
      </c>
      <c r="AH85">
        <v>0</v>
      </c>
      <c r="AI85">
        <v>142.53</v>
      </c>
      <c r="AJ85">
        <v>0</v>
      </c>
      <c r="AK85">
        <v>0</v>
      </c>
      <c r="AL85">
        <v>50.9</v>
      </c>
      <c r="AM85">
        <v>0</v>
      </c>
      <c r="AN85">
        <v>0</v>
      </c>
      <c r="AO85">
        <v>81.45</v>
      </c>
      <c r="AP85">
        <v>0</v>
      </c>
      <c r="AQ85">
        <v>37.5</v>
      </c>
      <c r="AR85">
        <v>33.94</v>
      </c>
      <c r="AS85">
        <v>0</v>
      </c>
      <c r="AT85">
        <v>14.54</v>
      </c>
      <c r="AU85">
        <v>0</v>
      </c>
      <c r="AV85">
        <v>22.27</v>
      </c>
      <c r="AW85">
        <v>32.32</v>
      </c>
      <c r="AX85">
        <v>0</v>
      </c>
      <c r="AY85">
        <v>191.6</v>
      </c>
      <c r="AZ85">
        <v>0</v>
      </c>
      <c r="BA85">
        <v>0</v>
      </c>
      <c r="BB85">
        <v>55.27</v>
      </c>
      <c r="BC85">
        <v>0</v>
      </c>
      <c r="BD85">
        <v>0.61</v>
      </c>
      <c r="BE85">
        <v>0.28000000000000003</v>
      </c>
      <c r="BF85">
        <v>0.36</v>
      </c>
      <c r="BG85">
        <v>0.67</v>
      </c>
      <c r="BH85">
        <v>0.68</v>
      </c>
      <c r="BI85">
        <v>0.72</v>
      </c>
      <c r="BJ85">
        <v>0.65</v>
      </c>
      <c r="BK85">
        <v>0.43</v>
      </c>
      <c r="BL85">
        <v>0.43</v>
      </c>
      <c r="BM85">
        <v>1.36</v>
      </c>
      <c r="BN85">
        <v>0.39</v>
      </c>
      <c r="BO85">
        <v>0.97</v>
      </c>
      <c r="BP85">
        <v>0.39</v>
      </c>
      <c r="BQ85">
        <v>0.39</v>
      </c>
      <c r="BR85">
        <v>0.39</v>
      </c>
      <c r="BS85">
        <v>0.78</v>
      </c>
      <c r="BT85">
        <v>0.48</v>
      </c>
      <c r="BU85">
        <v>2.91</v>
      </c>
      <c r="BV85">
        <v>0.68</v>
      </c>
      <c r="BW85">
        <v>0.57999999999999996</v>
      </c>
      <c r="BX85">
        <v>0.39</v>
      </c>
      <c r="BY85">
        <v>0</v>
      </c>
      <c r="BZ85">
        <v>484.8</v>
      </c>
      <c r="CA85">
        <v>21.91</v>
      </c>
      <c r="CB85">
        <v>48.48</v>
      </c>
      <c r="CC85">
        <v>100.33</v>
      </c>
      <c r="CD85">
        <v>4</v>
      </c>
      <c r="CE85">
        <v>0</v>
      </c>
      <c r="CF85">
        <v>0</v>
      </c>
    </row>
    <row r="86" spans="7:84">
      <c r="G86" t="s">
        <v>128</v>
      </c>
      <c r="H86" s="115">
        <v>1062.24</v>
      </c>
      <c r="I86" s="88">
        <v>265.95999999999998</v>
      </c>
      <c r="J86" s="88">
        <v>203.26</v>
      </c>
      <c r="K86" s="88">
        <v>0.97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11.23</v>
      </c>
      <c r="X86">
        <v>0</v>
      </c>
      <c r="Y86">
        <v>0</v>
      </c>
      <c r="Z86">
        <v>0</v>
      </c>
      <c r="AA86">
        <v>17.45</v>
      </c>
      <c r="AB86">
        <v>7.96</v>
      </c>
      <c r="AC86">
        <v>26.69</v>
      </c>
      <c r="AD86">
        <v>0.97</v>
      </c>
      <c r="AE86">
        <v>43.63</v>
      </c>
      <c r="AF86">
        <v>0</v>
      </c>
      <c r="AG86">
        <v>0</v>
      </c>
      <c r="AH86">
        <v>0</v>
      </c>
      <c r="AI86">
        <v>142.53</v>
      </c>
      <c r="AJ86">
        <v>0</v>
      </c>
      <c r="AK86">
        <v>0</v>
      </c>
      <c r="AL86">
        <v>50.9</v>
      </c>
      <c r="AM86">
        <v>0</v>
      </c>
      <c r="AN86">
        <v>0</v>
      </c>
      <c r="AO86">
        <v>81.45</v>
      </c>
      <c r="AP86">
        <v>58.18</v>
      </c>
      <c r="AQ86">
        <v>37.5</v>
      </c>
      <c r="AR86">
        <v>33.94</v>
      </c>
      <c r="AS86">
        <v>33.94</v>
      </c>
      <c r="AT86">
        <v>14.54</v>
      </c>
      <c r="AU86">
        <v>0</v>
      </c>
      <c r="AV86">
        <v>22.27</v>
      </c>
      <c r="AW86">
        <v>32.32</v>
      </c>
      <c r="AX86">
        <v>0</v>
      </c>
      <c r="AY86">
        <v>191.6</v>
      </c>
      <c r="AZ86">
        <v>0</v>
      </c>
      <c r="BA86">
        <v>0</v>
      </c>
      <c r="BB86">
        <v>55.27</v>
      </c>
      <c r="BC86">
        <v>0</v>
      </c>
      <c r="BD86">
        <v>0.61</v>
      </c>
      <c r="BE86">
        <v>0.28000000000000003</v>
      </c>
      <c r="BF86">
        <v>0.36</v>
      </c>
      <c r="BG86">
        <v>0.67</v>
      </c>
      <c r="BH86">
        <v>0.68</v>
      </c>
      <c r="BI86">
        <v>0.72</v>
      </c>
      <c r="BJ86">
        <v>0.65</v>
      </c>
      <c r="BK86">
        <v>0.43</v>
      </c>
      <c r="BL86">
        <v>0.43</v>
      </c>
      <c r="BM86">
        <v>1.36</v>
      </c>
      <c r="BN86">
        <v>0.39</v>
      </c>
      <c r="BO86">
        <v>0.97</v>
      </c>
      <c r="BP86">
        <v>0.39</v>
      </c>
      <c r="BQ86">
        <v>0.39</v>
      </c>
      <c r="BR86">
        <v>0.39</v>
      </c>
      <c r="BS86">
        <v>0.78</v>
      </c>
      <c r="BT86">
        <v>0.48</v>
      </c>
      <c r="BU86">
        <v>2.91</v>
      </c>
      <c r="BV86">
        <v>0.68</v>
      </c>
      <c r="BW86">
        <v>0.57999999999999996</v>
      </c>
      <c r="BX86">
        <v>0.39</v>
      </c>
      <c r="BY86">
        <v>0</v>
      </c>
      <c r="BZ86">
        <v>484.8</v>
      </c>
      <c r="CA86">
        <v>21.91</v>
      </c>
      <c r="CB86">
        <v>48.48</v>
      </c>
      <c r="CC86">
        <v>100.33</v>
      </c>
      <c r="CD86">
        <v>4</v>
      </c>
      <c r="CE86">
        <v>0</v>
      </c>
      <c r="CF86">
        <v>0</v>
      </c>
    </row>
    <row r="87" spans="7:84">
      <c r="G87" t="s">
        <v>129</v>
      </c>
      <c r="H87" s="115">
        <v>1080</v>
      </c>
      <c r="I87" s="88">
        <v>312.38999999999993</v>
      </c>
      <c r="J87" s="88">
        <v>203.26</v>
      </c>
      <c r="K87" s="88">
        <v>0.97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11.23</v>
      </c>
      <c r="X87">
        <v>0</v>
      </c>
      <c r="Y87">
        <v>0</v>
      </c>
      <c r="Z87">
        <v>0</v>
      </c>
      <c r="AA87">
        <v>17.45</v>
      </c>
      <c r="AB87">
        <v>7.96</v>
      </c>
      <c r="AC87">
        <v>26.69</v>
      </c>
      <c r="AD87">
        <v>0.97</v>
      </c>
      <c r="AE87">
        <v>43.63</v>
      </c>
      <c r="AF87">
        <v>0</v>
      </c>
      <c r="AG87">
        <v>0</v>
      </c>
      <c r="AH87">
        <v>0</v>
      </c>
      <c r="AI87">
        <v>142.53</v>
      </c>
      <c r="AJ87">
        <v>0</v>
      </c>
      <c r="AK87">
        <v>0</v>
      </c>
      <c r="AL87">
        <v>50.9</v>
      </c>
      <c r="AM87">
        <v>0</v>
      </c>
      <c r="AN87">
        <v>0</v>
      </c>
      <c r="AO87">
        <v>81.45</v>
      </c>
      <c r="AP87">
        <v>60.12</v>
      </c>
      <c r="AQ87">
        <v>0</v>
      </c>
      <c r="AR87">
        <v>67.87</v>
      </c>
      <c r="AS87">
        <v>0</v>
      </c>
      <c r="AT87">
        <v>14.54</v>
      </c>
      <c r="AU87">
        <v>14.54</v>
      </c>
      <c r="AV87">
        <v>22.27</v>
      </c>
      <c r="AW87">
        <v>49.67</v>
      </c>
      <c r="AX87">
        <v>0</v>
      </c>
      <c r="AY87">
        <v>191.6</v>
      </c>
      <c r="AZ87">
        <v>19.39</v>
      </c>
      <c r="BA87">
        <v>0</v>
      </c>
      <c r="BB87">
        <v>55.27</v>
      </c>
      <c r="BC87">
        <v>0</v>
      </c>
      <c r="BD87">
        <v>0.61</v>
      </c>
      <c r="BE87">
        <v>0.28000000000000003</v>
      </c>
      <c r="BF87">
        <v>0.36</v>
      </c>
      <c r="BG87">
        <v>0.67</v>
      </c>
      <c r="BH87">
        <v>0.68</v>
      </c>
      <c r="BI87">
        <v>0.72</v>
      </c>
      <c r="BJ87">
        <v>0.65</v>
      </c>
      <c r="BK87">
        <v>0.43</v>
      </c>
      <c r="BL87">
        <v>0.43</v>
      </c>
      <c r="BM87">
        <v>1.36</v>
      </c>
      <c r="BN87">
        <v>0.39</v>
      </c>
      <c r="BO87">
        <v>0.97</v>
      </c>
      <c r="BP87">
        <v>0.39</v>
      </c>
      <c r="BQ87">
        <v>0.39</v>
      </c>
      <c r="BR87">
        <v>0.39</v>
      </c>
      <c r="BS87">
        <v>0.78</v>
      </c>
      <c r="BT87">
        <v>0.48</v>
      </c>
      <c r="BU87">
        <v>2.91</v>
      </c>
      <c r="BV87">
        <v>0.68</v>
      </c>
      <c r="BW87">
        <v>0.57999999999999996</v>
      </c>
      <c r="BX87">
        <v>0.39</v>
      </c>
      <c r="BY87">
        <v>0</v>
      </c>
      <c r="BZ87">
        <v>484.8</v>
      </c>
      <c r="CA87">
        <v>21.91</v>
      </c>
      <c r="CB87">
        <v>96.96</v>
      </c>
      <c r="CC87">
        <v>100.33</v>
      </c>
      <c r="CD87">
        <v>4</v>
      </c>
      <c r="CE87">
        <v>0</v>
      </c>
      <c r="CF87">
        <v>0</v>
      </c>
    </row>
    <row r="88" spans="7:84">
      <c r="G88" t="s">
        <v>130</v>
      </c>
      <c r="H88" s="115">
        <v>1118.79</v>
      </c>
      <c r="I88" s="88">
        <v>312.38999999999993</v>
      </c>
      <c r="J88" s="88">
        <v>203.26</v>
      </c>
      <c r="K88" s="88">
        <v>0.97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11.23</v>
      </c>
      <c r="X88">
        <v>0</v>
      </c>
      <c r="Y88">
        <v>0</v>
      </c>
      <c r="Z88">
        <v>0</v>
      </c>
      <c r="AA88">
        <v>17.45</v>
      </c>
      <c r="AB88">
        <v>7.96</v>
      </c>
      <c r="AC88">
        <v>26.69</v>
      </c>
      <c r="AD88">
        <v>0.97</v>
      </c>
      <c r="AE88">
        <v>43.63</v>
      </c>
      <c r="AF88">
        <v>0</v>
      </c>
      <c r="AG88">
        <v>0</v>
      </c>
      <c r="AH88">
        <v>0</v>
      </c>
      <c r="AI88">
        <v>142.53</v>
      </c>
      <c r="AJ88">
        <v>0</v>
      </c>
      <c r="AK88">
        <v>0</v>
      </c>
      <c r="AL88">
        <v>50.9</v>
      </c>
      <c r="AM88">
        <v>0</v>
      </c>
      <c r="AN88">
        <v>0</v>
      </c>
      <c r="AO88">
        <v>81.45</v>
      </c>
      <c r="AP88">
        <v>60.12</v>
      </c>
      <c r="AQ88">
        <v>0</v>
      </c>
      <c r="AR88">
        <v>67.87</v>
      </c>
      <c r="AS88">
        <v>0</v>
      </c>
      <c r="AT88">
        <v>14.54</v>
      </c>
      <c r="AU88">
        <v>14.54</v>
      </c>
      <c r="AV88">
        <v>22.27</v>
      </c>
      <c r="AW88">
        <v>49.67</v>
      </c>
      <c r="AX88">
        <v>0</v>
      </c>
      <c r="AY88">
        <v>191.6</v>
      </c>
      <c r="AZ88">
        <v>58.18</v>
      </c>
      <c r="BA88">
        <v>0</v>
      </c>
      <c r="BB88">
        <v>55.27</v>
      </c>
      <c r="BC88">
        <v>0</v>
      </c>
      <c r="BD88">
        <v>0.61</v>
      </c>
      <c r="BE88">
        <v>0.28000000000000003</v>
      </c>
      <c r="BF88">
        <v>0.36</v>
      </c>
      <c r="BG88">
        <v>0.67</v>
      </c>
      <c r="BH88">
        <v>0.68</v>
      </c>
      <c r="BI88">
        <v>0.72</v>
      </c>
      <c r="BJ88">
        <v>0.65</v>
      </c>
      <c r="BK88">
        <v>0.43</v>
      </c>
      <c r="BL88">
        <v>0.43</v>
      </c>
      <c r="BM88">
        <v>1.36</v>
      </c>
      <c r="BN88">
        <v>0.39</v>
      </c>
      <c r="BO88">
        <v>0.97</v>
      </c>
      <c r="BP88">
        <v>0.39</v>
      </c>
      <c r="BQ88">
        <v>0.39</v>
      </c>
      <c r="BR88">
        <v>0.39</v>
      </c>
      <c r="BS88">
        <v>0.78</v>
      </c>
      <c r="BT88">
        <v>0.48</v>
      </c>
      <c r="BU88">
        <v>2.91</v>
      </c>
      <c r="BV88">
        <v>0.68</v>
      </c>
      <c r="BW88">
        <v>0.57999999999999996</v>
      </c>
      <c r="BX88">
        <v>0.39</v>
      </c>
      <c r="BY88">
        <v>0</v>
      </c>
      <c r="BZ88">
        <v>484.8</v>
      </c>
      <c r="CA88">
        <v>21.91</v>
      </c>
      <c r="CB88">
        <v>96.96</v>
      </c>
      <c r="CC88">
        <v>100.33</v>
      </c>
      <c r="CD88">
        <v>4</v>
      </c>
      <c r="CE88">
        <v>0</v>
      </c>
      <c r="CF88">
        <v>0</v>
      </c>
    </row>
    <row r="89" spans="7:84">
      <c r="G89" t="s">
        <v>131</v>
      </c>
      <c r="H89" s="115">
        <v>1137.2099999999998</v>
      </c>
      <c r="I89" s="88">
        <v>326.92999999999995</v>
      </c>
      <c r="J89" s="88">
        <v>203.26</v>
      </c>
      <c r="K89" s="88">
        <v>0.97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11.23</v>
      </c>
      <c r="X89">
        <v>0</v>
      </c>
      <c r="Y89">
        <v>0</v>
      </c>
      <c r="Z89">
        <v>0</v>
      </c>
      <c r="AA89">
        <v>17.45</v>
      </c>
      <c r="AB89">
        <v>7.96</v>
      </c>
      <c r="AC89">
        <v>26.69</v>
      </c>
      <c r="AD89">
        <v>0.97</v>
      </c>
      <c r="AE89">
        <v>43.63</v>
      </c>
      <c r="AF89">
        <v>0</v>
      </c>
      <c r="AG89">
        <v>0</v>
      </c>
      <c r="AH89">
        <v>0</v>
      </c>
      <c r="AI89">
        <v>142.53</v>
      </c>
      <c r="AJ89">
        <v>0</v>
      </c>
      <c r="AK89">
        <v>0</v>
      </c>
      <c r="AL89">
        <v>50.9</v>
      </c>
      <c r="AM89">
        <v>0</v>
      </c>
      <c r="AN89">
        <v>0</v>
      </c>
      <c r="AO89">
        <v>81.45</v>
      </c>
      <c r="AP89">
        <v>60.12</v>
      </c>
      <c r="AQ89">
        <v>0</v>
      </c>
      <c r="AR89">
        <v>53.33</v>
      </c>
      <c r="AS89">
        <v>14.54</v>
      </c>
      <c r="AT89">
        <v>14.54</v>
      </c>
      <c r="AU89">
        <v>14.54</v>
      </c>
      <c r="AV89">
        <v>22.27</v>
      </c>
      <c r="AW89">
        <v>49.67</v>
      </c>
      <c r="AX89">
        <v>0</v>
      </c>
      <c r="AY89">
        <v>191.6</v>
      </c>
      <c r="AZ89">
        <v>91.14</v>
      </c>
      <c r="BA89">
        <v>0</v>
      </c>
      <c r="BB89">
        <v>55.27</v>
      </c>
      <c r="BC89">
        <v>0</v>
      </c>
      <c r="BD89">
        <v>0.61</v>
      </c>
      <c r="BE89">
        <v>0.28000000000000003</v>
      </c>
      <c r="BF89">
        <v>0.36</v>
      </c>
      <c r="BG89">
        <v>0.67</v>
      </c>
      <c r="BH89">
        <v>0.68</v>
      </c>
      <c r="BI89">
        <v>0.72</v>
      </c>
      <c r="BJ89">
        <v>0.65</v>
      </c>
      <c r="BK89">
        <v>0.43</v>
      </c>
      <c r="BL89">
        <v>0.43</v>
      </c>
      <c r="BM89">
        <v>1.36</v>
      </c>
      <c r="BN89">
        <v>0.39</v>
      </c>
      <c r="BO89">
        <v>0.97</v>
      </c>
      <c r="BP89">
        <v>0.39</v>
      </c>
      <c r="BQ89">
        <v>0.39</v>
      </c>
      <c r="BR89">
        <v>0.39</v>
      </c>
      <c r="BS89">
        <v>0.78</v>
      </c>
      <c r="BT89">
        <v>0.48</v>
      </c>
      <c r="BU89">
        <v>2.91</v>
      </c>
      <c r="BV89">
        <v>0.68</v>
      </c>
      <c r="BW89">
        <v>0.57999999999999996</v>
      </c>
      <c r="BX89">
        <v>0.39</v>
      </c>
      <c r="BY89">
        <v>0</v>
      </c>
      <c r="BZ89">
        <v>484.8</v>
      </c>
      <c r="CA89">
        <v>21.91</v>
      </c>
      <c r="CB89">
        <v>96.96</v>
      </c>
      <c r="CC89">
        <v>100.33</v>
      </c>
      <c r="CD89">
        <v>4</v>
      </c>
      <c r="CE89">
        <v>0</v>
      </c>
      <c r="CF89">
        <v>0</v>
      </c>
    </row>
    <row r="90" spans="7:84">
      <c r="G90" t="s">
        <v>132</v>
      </c>
      <c r="H90" s="115">
        <v>1112.97</v>
      </c>
      <c r="I90" s="88">
        <v>351.16999999999996</v>
      </c>
      <c r="J90" s="88">
        <v>203.26</v>
      </c>
      <c r="K90" s="88">
        <v>0.97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11.23</v>
      </c>
      <c r="X90">
        <v>0</v>
      </c>
      <c r="Y90">
        <v>0</v>
      </c>
      <c r="Z90">
        <v>0</v>
      </c>
      <c r="AA90">
        <v>17.45</v>
      </c>
      <c r="AB90">
        <v>7.96</v>
      </c>
      <c r="AC90">
        <v>26.69</v>
      </c>
      <c r="AD90">
        <v>0.97</v>
      </c>
      <c r="AE90">
        <v>43.63</v>
      </c>
      <c r="AF90">
        <v>0</v>
      </c>
      <c r="AG90">
        <v>0</v>
      </c>
      <c r="AH90">
        <v>0</v>
      </c>
      <c r="AI90">
        <v>142.53</v>
      </c>
      <c r="AJ90">
        <v>0</v>
      </c>
      <c r="AK90">
        <v>0</v>
      </c>
      <c r="AL90">
        <v>50.9</v>
      </c>
      <c r="AM90">
        <v>0</v>
      </c>
      <c r="AN90">
        <v>0</v>
      </c>
      <c r="AO90">
        <v>81.45</v>
      </c>
      <c r="AP90">
        <v>60.12</v>
      </c>
      <c r="AQ90">
        <v>0</v>
      </c>
      <c r="AR90">
        <v>29.09</v>
      </c>
      <c r="AS90">
        <v>38.78</v>
      </c>
      <c r="AT90">
        <v>14.54</v>
      </c>
      <c r="AU90">
        <v>14.54</v>
      </c>
      <c r="AV90">
        <v>22.27</v>
      </c>
      <c r="AW90">
        <v>49.67</v>
      </c>
      <c r="AX90">
        <v>0</v>
      </c>
      <c r="AY90">
        <v>191.6</v>
      </c>
      <c r="AZ90">
        <v>91.14</v>
      </c>
      <c r="BA90">
        <v>0</v>
      </c>
      <c r="BB90">
        <v>55.27</v>
      </c>
      <c r="BC90">
        <v>0</v>
      </c>
      <c r="BD90">
        <v>0.61</v>
      </c>
      <c r="BE90">
        <v>0.28000000000000003</v>
      </c>
      <c r="BF90">
        <v>0.36</v>
      </c>
      <c r="BG90">
        <v>0.67</v>
      </c>
      <c r="BH90">
        <v>0.68</v>
      </c>
      <c r="BI90">
        <v>0.72</v>
      </c>
      <c r="BJ90">
        <v>0.65</v>
      </c>
      <c r="BK90">
        <v>0.43</v>
      </c>
      <c r="BL90">
        <v>0.43</v>
      </c>
      <c r="BM90">
        <v>1.36</v>
      </c>
      <c r="BN90">
        <v>0.39</v>
      </c>
      <c r="BO90">
        <v>0.97</v>
      </c>
      <c r="BP90">
        <v>0.39</v>
      </c>
      <c r="BQ90">
        <v>0.39</v>
      </c>
      <c r="BR90">
        <v>0.39</v>
      </c>
      <c r="BS90">
        <v>0.78</v>
      </c>
      <c r="BT90">
        <v>0.48</v>
      </c>
      <c r="BU90">
        <v>2.91</v>
      </c>
      <c r="BV90">
        <v>0.68</v>
      </c>
      <c r="BW90">
        <v>0.57999999999999996</v>
      </c>
      <c r="BX90">
        <v>0.39</v>
      </c>
      <c r="BY90">
        <v>0</v>
      </c>
      <c r="BZ90">
        <v>484.8</v>
      </c>
      <c r="CA90">
        <v>21.91</v>
      </c>
      <c r="CB90">
        <v>96.96</v>
      </c>
      <c r="CC90">
        <v>100.33</v>
      </c>
      <c r="CD90">
        <v>4</v>
      </c>
      <c r="CE90">
        <v>0</v>
      </c>
      <c r="CF90">
        <v>0</v>
      </c>
    </row>
    <row r="91" spans="7:84">
      <c r="G91" t="s">
        <v>133</v>
      </c>
      <c r="H91" s="115">
        <v>1254.6899999999998</v>
      </c>
      <c r="I91" s="88">
        <v>433.10999999999996</v>
      </c>
      <c r="J91" s="88">
        <v>203.16</v>
      </c>
      <c r="K91" s="88">
        <v>0.97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11.13</v>
      </c>
      <c r="X91">
        <v>0</v>
      </c>
      <c r="Y91">
        <v>0</v>
      </c>
      <c r="Z91">
        <v>0</v>
      </c>
      <c r="AA91">
        <v>17.45</v>
      </c>
      <c r="AB91">
        <v>7.96</v>
      </c>
      <c r="AC91">
        <v>26.69</v>
      </c>
      <c r="AD91">
        <v>0.97</v>
      </c>
      <c r="AE91">
        <v>43.63</v>
      </c>
      <c r="AF91">
        <v>0</v>
      </c>
      <c r="AG91">
        <v>93.08</v>
      </c>
      <c r="AH91">
        <v>123.62</v>
      </c>
      <c r="AI91">
        <v>142.53</v>
      </c>
      <c r="AJ91">
        <v>31.03</v>
      </c>
      <c r="AK91">
        <v>41.21</v>
      </c>
      <c r="AL91">
        <v>50.9</v>
      </c>
      <c r="AM91">
        <v>0</v>
      </c>
      <c r="AN91">
        <v>0</v>
      </c>
      <c r="AO91">
        <v>81.45</v>
      </c>
      <c r="AP91">
        <v>0</v>
      </c>
      <c r="AQ91">
        <v>37.5</v>
      </c>
      <c r="AR91">
        <v>67.87</v>
      </c>
      <c r="AS91">
        <v>0</v>
      </c>
      <c r="AT91">
        <v>14.54</v>
      </c>
      <c r="AU91">
        <v>14.54</v>
      </c>
      <c r="AV91">
        <v>22.27</v>
      </c>
      <c r="AW91">
        <v>49.67</v>
      </c>
      <c r="AX91">
        <v>0</v>
      </c>
      <c r="AY91">
        <v>191.6</v>
      </c>
      <c r="AZ91">
        <v>0</v>
      </c>
      <c r="BA91">
        <v>0</v>
      </c>
      <c r="BB91">
        <v>55.27</v>
      </c>
      <c r="BC91">
        <v>0</v>
      </c>
      <c r="BD91">
        <v>0.61</v>
      </c>
      <c r="BE91">
        <v>0.28000000000000003</v>
      </c>
      <c r="BF91">
        <v>0.36</v>
      </c>
      <c r="BG91">
        <v>0.67</v>
      </c>
      <c r="BH91">
        <v>0.68</v>
      </c>
      <c r="BI91">
        <v>0.72</v>
      </c>
      <c r="BJ91">
        <v>0.65</v>
      </c>
      <c r="BK91">
        <v>0.43</v>
      </c>
      <c r="BL91">
        <v>0.43</v>
      </c>
      <c r="BM91">
        <v>1.36</v>
      </c>
      <c r="BN91">
        <v>0.39</v>
      </c>
      <c r="BO91">
        <v>0.97</v>
      </c>
      <c r="BP91">
        <v>0.39</v>
      </c>
      <c r="BQ91">
        <v>0.39</v>
      </c>
      <c r="BR91">
        <v>0.39</v>
      </c>
      <c r="BS91">
        <v>0.78</v>
      </c>
      <c r="BT91">
        <v>0.48</v>
      </c>
      <c r="BU91">
        <v>2.91</v>
      </c>
      <c r="BV91">
        <v>0.68</v>
      </c>
      <c r="BW91">
        <v>0.57999999999999996</v>
      </c>
      <c r="BX91">
        <v>0.39</v>
      </c>
      <c r="BY91">
        <v>0</v>
      </c>
      <c r="BZ91">
        <v>484.8</v>
      </c>
      <c r="CA91">
        <v>21.91</v>
      </c>
      <c r="CB91">
        <v>145.44</v>
      </c>
      <c r="CC91">
        <v>100.33</v>
      </c>
      <c r="CD91">
        <v>4</v>
      </c>
      <c r="CE91">
        <v>0</v>
      </c>
      <c r="CF91">
        <v>0</v>
      </c>
    </row>
    <row r="92" spans="7:84">
      <c r="G92" t="s">
        <v>134</v>
      </c>
      <c r="H92" s="115">
        <v>1303.1699999999998</v>
      </c>
      <c r="I92" s="88">
        <v>433.10999999999996</v>
      </c>
      <c r="J92" s="88">
        <v>203.16</v>
      </c>
      <c r="K92" s="88">
        <v>0.97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11.13</v>
      </c>
      <c r="X92">
        <v>0</v>
      </c>
      <c r="Y92">
        <v>0</v>
      </c>
      <c r="Z92">
        <v>0</v>
      </c>
      <c r="AA92">
        <v>17.45</v>
      </c>
      <c r="AB92">
        <v>7.96</v>
      </c>
      <c r="AC92">
        <v>26.69</v>
      </c>
      <c r="AD92">
        <v>0.97</v>
      </c>
      <c r="AE92">
        <v>43.63</v>
      </c>
      <c r="AF92">
        <v>0</v>
      </c>
      <c r="AG92">
        <v>93.08</v>
      </c>
      <c r="AH92">
        <v>123.62</v>
      </c>
      <c r="AI92">
        <v>142.53</v>
      </c>
      <c r="AJ92">
        <v>31.03</v>
      </c>
      <c r="AK92">
        <v>41.21</v>
      </c>
      <c r="AL92">
        <v>50.9</v>
      </c>
      <c r="AM92">
        <v>0</v>
      </c>
      <c r="AN92">
        <v>0</v>
      </c>
      <c r="AO92">
        <v>81.45</v>
      </c>
      <c r="AP92">
        <v>48.48</v>
      </c>
      <c r="AQ92">
        <v>37.5</v>
      </c>
      <c r="AR92">
        <v>67.87</v>
      </c>
      <c r="AS92">
        <v>0</v>
      </c>
      <c r="AT92">
        <v>14.54</v>
      </c>
      <c r="AU92">
        <v>14.54</v>
      </c>
      <c r="AV92">
        <v>22.27</v>
      </c>
      <c r="AW92">
        <v>49.67</v>
      </c>
      <c r="AX92">
        <v>0</v>
      </c>
      <c r="AY92">
        <v>191.6</v>
      </c>
      <c r="AZ92">
        <v>0</v>
      </c>
      <c r="BA92">
        <v>0</v>
      </c>
      <c r="BB92">
        <v>55.27</v>
      </c>
      <c r="BC92">
        <v>0</v>
      </c>
      <c r="BD92">
        <v>0.61</v>
      </c>
      <c r="BE92">
        <v>0.28000000000000003</v>
      </c>
      <c r="BF92">
        <v>0.36</v>
      </c>
      <c r="BG92">
        <v>0.67</v>
      </c>
      <c r="BH92">
        <v>0.68</v>
      </c>
      <c r="BI92">
        <v>0.72</v>
      </c>
      <c r="BJ92">
        <v>0.65</v>
      </c>
      <c r="BK92">
        <v>0.43</v>
      </c>
      <c r="BL92">
        <v>0.43</v>
      </c>
      <c r="BM92">
        <v>1.36</v>
      </c>
      <c r="BN92">
        <v>0.39</v>
      </c>
      <c r="BO92">
        <v>0.97</v>
      </c>
      <c r="BP92">
        <v>0.39</v>
      </c>
      <c r="BQ92">
        <v>0.39</v>
      </c>
      <c r="BR92">
        <v>0.39</v>
      </c>
      <c r="BS92">
        <v>0.78</v>
      </c>
      <c r="BT92">
        <v>0.48</v>
      </c>
      <c r="BU92">
        <v>2.91</v>
      </c>
      <c r="BV92">
        <v>0.68</v>
      </c>
      <c r="BW92">
        <v>0.57999999999999996</v>
      </c>
      <c r="BX92">
        <v>0.39</v>
      </c>
      <c r="BY92">
        <v>0</v>
      </c>
      <c r="BZ92">
        <v>484.8</v>
      </c>
      <c r="CA92">
        <v>21.91</v>
      </c>
      <c r="CB92">
        <v>145.44</v>
      </c>
      <c r="CC92">
        <v>100.33</v>
      </c>
      <c r="CD92">
        <v>4</v>
      </c>
      <c r="CE92">
        <v>0</v>
      </c>
      <c r="CF92">
        <v>0</v>
      </c>
    </row>
    <row r="93" spans="7:84">
      <c r="G93" t="s">
        <v>135</v>
      </c>
      <c r="H93" s="115">
        <v>1326.4399999999998</v>
      </c>
      <c r="I93" s="88">
        <v>433.10999999999996</v>
      </c>
      <c r="J93" s="88">
        <v>203.16</v>
      </c>
      <c r="K93" s="88">
        <v>0.97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11.13</v>
      </c>
      <c r="X93">
        <v>0</v>
      </c>
      <c r="Y93">
        <v>0</v>
      </c>
      <c r="Z93">
        <v>0</v>
      </c>
      <c r="AA93">
        <v>17.45</v>
      </c>
      <c r="AB93">
        <v>7.96</v>
      </c>
      <c r="AC93">
        <v>26.69</v>
      </c>
      <c r="AD93">
        <v>0.97</v>
      </c>
      <c r="AE93">
        <v>43.63</v>
      </c>
      <c r="AF93">
        <v>0</v>
      </c>
      <c r="AG93">
        <v>93.08</v>
      </c>
      <c r="AH93">
        <v>123.62</v>
      </c>
      <c r="AI93">
        <v>142.53</v>
      </c>
      <c r="AJ93">
        <v>31.03</v>
      </c>
      <c r="AK93">
        <v>41.21</v>
      </c>
      <c r="AL93">
        <v>50.9</v>
      </c>
      <c r="AM93">
        <v>0</v>
      </c>
      <c r="AN93">
        <v>0</v>
      </c>
      <c r="AO93">
        <v>81.45</v>
      </c>
      <c r="AP93">
        <v>71.75</v>
      </c>
      <c r="AQ93">
        <v>37.5</v>
      </c>
      <c r="AR93">
        <v>67.87</v>
      </c>
      <c r="AS93">
        <v>0</v>
      </c>
      <c r="AT93">
        <v>14.54</v>
      </c>
      <c r="AU93">
        <v>14.54</v>
      </c>
      <c r="AV93">
        <v>22.27</v>
      </c>
      <c r="AW93">
        <v>49.67</v>
      </c>
      <c r="AX93">
        <v>0</v>
      </c>
      <c r="AY93">
        <v>191.6</v>
      </c>
      <c r="AZ93">
        <v>0</v>
      </c>
      <c r="BA93">
        <v>0</v>
      </c>
      <c r="BB93">
        <v>55.27</v>
      </c>
      <c r="BC93">
        <v>0</v>
      </c>
      <c r="BD93">
        <v>0.61</v>
      </c>
      <c r="BE93">
        <v>0.28000000000000003</v>
      </c>
      <c r="BF93">
        <v>0.36</v>
      </c>
      <c r="BG93">
        <v>0.67</v>
      </c>
      <c r="BH93">
        <v>0.68</v>
      </c>
      <c r="BI93">
        <v>0.72</v>
      </c>
      <c r="BJ93">
        <v>0.65</v>
      </c>
      <c r="BK93">
        <v>0.43</v>
      </c>
      <c r="BL93">
        <v>0.43</v>
      </c>
      <c r="BM93">
        <v>1.36</v>
      </c>
      <c r="BN93">
        <v>0.39</v>
      </c>
      <c r="BO93">
        <v>0.97</v>
      </c>
      <c r="BP93">
        <v>0.39</v>
      </c>
      <c r="BQ93">
        <v>0.39</v>
      </c>
      <c r="BR93">
        <v>0.39</v>
      </c>
      <c r="BS93">
        <v>0.78</v>
      </c>
      <c r="BT93">
        <v>0.48</v>
      </c>
      <c r="BU93">
        <v>2.91</v>
      </c>
      <c r="BV93">
        <v>0.68</v>
      </c>
      <c r="BW93">
        <v>0.57999999999999996</v>
      </c>
      <c r="BX93">
        <v>0.39</v>
      </c>
      <c r="BY93">
        <v>0</v>
      </c>
      <c r="BZ93">
        <v>484.8</v>
      </c>
      <c r="CA93">
        <v>21.91</v>
      </c>
      <c r="CB93">
        <v>145.44</v>
      </c>
      <c r="CC93">
        <v>100.33</v>
      </c>
      <c r="CD93">
        <v>4</v>
      </c>
      <c r="CE93">
        <v>0</v>
      </c>
      <c r="CF93">
        <v>0</v>
      </c>
    </row>
    <row r="94" spans="7:84">
      <c r="G94" t="s">
        <v>136</v>
      </c>
      <c r="H94" s="115">
        <v>1356.4999999999998</v>
      </c>
      <c r="I94" s="88">
        <v>437.96</v>
      </c>
      <c r="J94" s="88">
        <v>203.16</v>
      </c>
      <c r="K94" s="88">
        <v>0.97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11.13</v>
      </c>
      <c r="X94">
        <v>0</v>
      </c>
      <c r="Y94">
        <v>0</v>
      </c>
      <c r="Z94">
        <v>0</v>
      </c>
      <c r="AA94">
        <v>17.45</v>
      </c>
      <c r="AB94">
        <v>7.96</v>
      </c>
      <c r="AC94">
        <v>26.69</v>
      </c>
      <c r="AD94">
        <v>0.97</v>
      </c>
      <c r="AE94">
        <v>43.63</v>
      </c>
      <c r="AF94">
        <v>0</v>
      </c>
      <c r="AG94">
        <v>93.08</v>
      </c>
      <c r="AH94">
        <v>123.62</v>
      </c>
      <c r="AI94">
        <v>142.53</v>
      </c>
      <c r="AJ94">
        <v>31.03</v>
      </c>
      <c r="AK94">
        <v>41.21</v>
      </c>
      <c r="AL94">
        <v>50.9</v>
      </c>
      <c r="AM94">
        <v>0</v>
      </c>
      <c r="AN94">
        <v>0</v>
      </c>
      <c r="AO94">
        <v>81.45</v>
      </c>
      <c r="AP94">
        <v>48.48</v>
      </c>
      <c r="AQ94">
        <v>37.5</v>
      </c>
      <c r="AR94">
        <v>63.02</v>
      </c>
      <c r="AS94">
        <v>4.8499999999999996</v>
      </c>
      <c r="AT94">
        <v>14.54</v>
      </c>
      <c r="AU94">
        <v>14.54</v>
      </c>
      <c r="AV94">
        <v>22.27</v>
      </c>
      <c r="AW94">
        <v>49.67</v>
      </c>
      <c r="AX94">
        <v>0</v>
      </c>
      <c r="AY94">
        <v>191.6</v>
      </c>
      <c r="AZ94">
        <v>58.18</v>
      </c>
      <c r="BA94">
        <v>0</v>
      </c>
      <c r="BB94">
        <v>55.27</v>
      </c>
      <c r="BC94">
        <v>0</v>
      </c>
      <c r="BD94">
        <v>0.61</v>
      </c>
      <c r="BE94">
        <v>0.28000000000000003</v>
      </c>
      <c r="BF94">
        <v>0.36</v>
      </c>
      <c r="BG94">
        <v>0.67</v>
      </c>
      <c r="BH94">
        <v>0.68</v>
      </c>
      <c r="BI94">
        <v>0.72</v>
      </c>
      <c r="BJ94">
        <v>0.65</v>
      </c>
      <c r="BK94">
        <v>0.43</v>
      </c>
      <c r="BL94">
        <v>0.43</v>
      </c>
      <c r="BM94">
        <v>1.36</v>
      </c>
      <c r="BN94">
        <v>0.39</v>
      </c>
      <c r="BO94">
        <v>0.97</v>
      </c>
      <c r="BP94">
        <v>0.39</v>
      </c>
      <c r="BQ94">
        <v>0.39</v>
      </c>
      <c r="BR94">
        <v>0.39</v>
      </c>
      <c r="BS94">
        <v>0.78</v>
      </c>
      <c r="BT94">
        <v>0.48</v>
      </c>
      <c r="BU94">
        <v>2.91</v>
      </c>
      <c r="BV94">
        <v>0.68</v>
      </c>
      <c r="BW94">
        <v>0.57999999999999996</v>
      </c>
      <c r="BX94">
        <v>0.39</v>
      </c>
      <c r="BY94">
        <v>0</v>
      </c>
      <c r="BZ94">
        <v>484.8</v>
      </c>
      <c r="CA94">
        <v>21.91</v>
      </c>
      <c r="CB94">
        <v>145.44</v>
      </c>
      <c r="CC94">
        <v>100.33</v>
      </c>
      <c r="CD94">
        <v>4</v>
      </c>
      <c r="CE94">
        <v>0</v>
      </c>
      <c r="CF94">
        <v>0</v>
      </c>
    </row>
    <row r="95" spans="7:84">
      <c r="G95" t="s">
        <v>137</v>
      </c>
      <c r="H95" s="115">
        <v>1344.2099999999998</v>
      </c>
      <c r="I95" s="88">
        <v>457.34999999999997</v>
      </c>
      <c r="J95" s="88">
        <v>202.98</v>
      </c>
      <c r="K95" s="88">
        <v>0.97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10.95</v>
      </c>
      <c r="X95">
        <v>0</v>
      </c>
      <c r="Y95">
        <v>0</v>
      </c>
      <c r="Z95">
        <v>0</v>
      </c>
      <c r="AA95">
        <v>17.45</v>
      </c>
      <c r="AB95">
        <v>7.96</v>
      </c>
      <c r="AC95">
        <v>26.69</v>
      </c>
      <c r="AD95">
        <v>0.97</v>
      </c>
      <c r="AE95">
        <v>43.63</v>
      </c>
      <c r="AF95">
        <v>0</v>
      </c>
      <c r="AG95">
        <v>93.08</v>
      </c>
      <c r="AH95">
        <v>123.62</v>
      </c>
      <c r="AI95">
        <v>142.53</v>
      </c>
      <c r="AJ95">
        <v>31.03</v>
      </c>
      <c r="AK95">
        <v>41.21</v>
      </c>
      <c r="AL95">
        <v>50.9</v>
      </c>
      <c r="AM95">
        <v>0</v>
      </c>
      <c r="AN95">
        <v>0</v>
      </c>
      <c r="AO95">
        <v>81.45</v>
      </c>
      <c r="AP95">
        <v>60.12</v>
      </c>
      <c r="AQ95">
        <v>0</v>
      </c>
      <c r="AR95">
        <v>43.63</v>
      </c>
      <c r="AS95">
        <v>24.24</v>
      </c>
      <c r="AT95">
        <v>14.54</v>
      </c>
      <c r="AU95">
        <v>14.54</v>
      </c>
      <c r="AV95">
        <v>22.27</v>
      </c>
      <c r="AW95">
        <v>49.67</v>
      </c>
      <c r="AX95">
        <v>0</v>
      </c>
      <c r="AY95">
        <v>191.6</v>
      </c>
      <c r="AZ95">
        <v>91.14</v>
      </c>
      <c r="BA95">
        <v>0</v>
      </c>
      <c r="BB95">
        <v>55.27</v>
      </c>
      <c r="BC95">
        <v>0</v>
      </c>
      <c r="BD95">
        <v>0.61</v>
      </c>
      <c r="BE95">
        <v>0.28000000000000003</v>
      </c>
      <c r="BF95">
        <v>0.36</v>
      </c>
      <c r="BG95">
        <v>0.67</v>
      </c>
      <c r="BH95">
        <v>0.68</v>
      </c>
      <c r="BI95">
        <v>0.72</v>
      </c>
      <c r="BJ95">
        <v>0.65</v>
      </c>
      <c r="BK95">
        <v>0.43</v>
      </c>
      <c r="BL95">
        <v>0.43</v>
      </c>
      <c r="BM95">
        <v>1.36</v>
      </c>
      <c r="BN95">
        <v>0.39</v>
      </c>
      <c r="BO95">
        <v>0.97</v>
      </c>
      <c r="BP95">
        <v>0.39</v>
      </c>
      <c r="BQ95">
        <v>0.39</v>
      </c>
      <c r="BR95">
        <v>0.39</v>
      </c>
      <c r="BS95">
        <v>0.78</v>
      </c>
      <c r="BT95">
        <v>0.48</v>
      </c>
      <c r="BU95">
        <v>2.91</v>
      </c>
      <c r="BV95">
        <v>0.68</v>
      </c>
      <c r="BW95">
        <v>0.57999999999999996</v>
      </c>
      <c r="BX95">
        <v>0.39</v>
      </c>
      <c r="BY95">
        <v>0</v>
      </c>
      <c r="BZ95">
        <v>484.8</v>
      </c>
      <c r="CA95">
        <v>21.91</v>
      </c>
      <c r="CB95">
        <v>145.44</v>
      </c>
      <c r="CC95">
        <v>100.33</v>
      </c>
      <c r="CD95">
        <v>4</v>
      </c>
      <c r="CE95">
        <v>0</v>
      </c>
      <c r="CF95">
        <v>0</v>
      </c>
    </row>
    <row r="96" spans="7:84">
      <c r="G96" t="s">
        <v>138</v>
      </c>
      <c r="H96" s="115">
        <v>1329.6699999999998</v>
      </c>
      <c r="I96" s="88">
        <v>471.89</v>
      </c>
      <c r="J96" s="88">
        <v>202.98</v>
      </c>
      <c r="K96" s="88">
        <v>0.97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10.95</v>
      </c>
      <c r="X96">
        <v>0</v>
      </c>
      <c r="Y96">
        <v>0</v>
      </c>
      <c r="Z96">
        <v>0</v>
      </c>
      <c r="AA96">
        <v>17.45</v>
      </c>
      <c r="AB96">
        <v>7.96</v>
      </c>
      <c r="AC96">
        <v>26.69</v>
      </c>
      <c r="AD96">
        <v>0.97</v>
      </c>
      <c r="AE96">
        <v>43.63</v>
      </c>
      <c r="AF96">
        <v>0</v>
      </c>
      <c r="AG96">
        <v>93.08</v>
      </c>
      <c r="AH96">
        <v>123.62</v>
      </c>
      <c r="AI96">
        <v>142.53</v>
      </c>
      <c r="AJ96">
        <v>31.03</v>
      </c>
      <c r="AK96">
        <v>41.21</v>
      </c>
      <c r="AL96">
        <v>50.9</v>
      </c>
      <c r="AM96">
        <v>0</v>
      </c>
      <c r="AN96">
        <v>0</v>
      </c>
      <c r="AO96">
        <v>81.45</v>
      </c>
      <c r="AP96">
        <v>60.12</v>
      </c>
      <c r="AQ96">
        <v>0</v>
      </c>
      <c r="AR96">
        <v>29.09</v>
      </c>
      <c r="AS96">
        <v>38.78</v>
      </c>
      <c r="AT96">
        <v>14.54</v>
      </c>
      <c r="AU96">
        <v>14.54</v>
      </c>
      <c r="AV96">
        <v>22.27</v>
      </c>
      <c r="AW96">
        <v>49.67</v>
      </c>
      <c r="AX96">
        <v>0</v>
      </c>
      <c r="AY96">
        <v>191.6</v>
      </c>
      <c r="AZ96">
        <v>91.14</v>
      </c>
      <c r="BA96">
        <v>0</v>
      </c>
      <c r="BB96">
        <v>55.27</v>
      </c>
      <c r="BC96">
        <v>0</v>
      </c>
      <c r="BD96">
        <v>0.61</v>
      </c>
      <c r="BE96">
        <v>0.28000000000000003</v>
      </c>
      <c r="BF96">
        <v>0.36</v>
      </c>
      <c r="BG96">
        <v>0.67</v>
      </c>
      <c r="BH96">
        <v>0.68</v>
      </c>
      <c r="BI96">
        <v>0.72</v>
      </c>
      <c r="BJ96">
        <v>0.65</v>
      </c>
      <c r="BK96">
        <v>0.43</v>
      </c>
      <c r="BL96">
        <v>0.43</v>
      </c>
      <c r="BM96">
        <v>1.36</v>
      </c>
      <c r="BN96">
        <v>0.39</v>
      </c>
      <c r="BO96">
        <v>0.97</v>
      </c>
      <c r="BP96">
        <v>0.39</v>
      </c>
      <c r="BQ96">
        <v>0.39</v>
      </c>
      <c r="BR96">
        <v>0.39</v>
      </c>
      <c r="BS96">
        <v>0.78</v>
      </c>
      <c r="BT96">
        <v>0.48</v>
      </c>
      <c r="BU96">
        <v>2.91</v>
      </c>
      <c r="BV96">
        <v>0.68</v>
      </c>
      <c r="BW96">
        <v>0.57999999999999996</v>
      </c>
      <c r="BX96">
        <v>0.39</v>
      </c>
      <c r="BY96">
        <v>0</v>
      </c>
      <c r="BZ96">
        <v>484.8</v>
      </c>
      <c r="CA96">
        <v>21.91</v>
      </c>
      <c r="CB96">
        <v>145.44</v>
      </c>
      <c r="CC96">
        <v>100.33</v>
      </c>
      <c r="CD96">
        <v>4</v>
      </c>
      <c r="CE96">
        <v>0</v>
      </c>
      <c r="CF96">
        <v>0</v>
      </c>
    </row>
    <row r="97" spans="1:133">
      <c r="G97" t="s">
        <v>139</v>
      </c>
      <c r="H97" s="115">
        <v>1329.6699999999998</v>
      </c>
      <c r="I97" s="88">
        <v>471.89</v>
      </c>
      <c r="J97" s="88">
        <v>202.98</v>
      </c>
      <c r="K97" s="88">
        <v>0.97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10.95</v>
      </c>
      <c r="X97">
        <v>0</v>
      </c>
      <c r="Y97">
        <v>0</v>
      </c>
      <c r="Z97">
        <v>0</v>
      </c>
      <c r="AA97">
        <v>17.45</v>
      </c>
      <c r="AB97">
        <v>7.96</v>
      </c>
      <c r="AC97">
        <v>26.69</v>
      </c>
      <c r="AD97">
        <v>0.97</v>
      </c>
      <c r="AE97">
        <v>43.63</v>
      </c>
      <c r="AF97">
        <v>0</v>
      </c>
      <c r="AG97">
        <v>93.08</v>
      </c>
      <c r="AH97">
        <v>123.62</v>
      </c>
      <c r="AI97">
        <v>142.53</v>
      </c>
      <c r="AJ97">
        <v>31.03</v>
      </c>
      <c r="AK97">
        <v>41.21</v>
      </c>
      <c r="AL97">
        <v>50.9</v>
      </c>
      <c r="AM97">
        <v>0</v>
      </c>
      <c r="AN97">
        <v>0</v>
      </c>
      <c r="AO97">
        <v>81.45</v>
      </c>
      <c r="AP97">
        <v>60.12</v>
      </c>
      <c r="AQ97">
        <v>0</v>
      </c>
      <c r="AR97">
        <v>29.09</v>
      </c>
      <c r="AS97">
        <v>38.78</v>
      </c>
      <c r="AT97">
        <v>14.54</v>
      </c>
      <c r="AU97">
        <v>14.54</v>
      </c>
      <c r="AV97">
        <v>22.27</v>
      </c>
      <c r="AW97">
        <v>49.67</v>
      </c>
      <c r="AX97">
        <v>0</v>
      </c>
      <c r="AY97">
        <v>191.6</v>
      </c>
      <c r="AZ97">
        <v>91.14</v>
      </c>
      <c r="BA97">
        <v>0</v>
      </c>
      <c r="BB97">
        <v>55.27</v>
      </c>
      <c r="BC97">
        <v>0</v>
      </c>
      <c r="BD97">
        <v>0.61</v>
      </c>
      <c r="BE97">
        <v>0.28000000000000003</v>
      </c>
      <c r="BF97">
        <v>0.36</v>
      </c>
      <c r="BG97">
        <v>0.67</v>
      </c>
      <c r="BH97">
        <v>0.68</v>
      </c>
      <c r="BI97">
        <v>0.72</v>
      </c>
      <c r="BJ97">
        <v>0.65</v>
      </c>
      <c r="BK97">
        <v>0.43</v>
      </c>
      <c r="BL97">
        <v>0.43</v>
      </c>
      <c r="BM97">
        <v>1.36</v>
      </c>
      <c r="BN97">
        <v>0.39</v>
      </c>
      <c r="BO97">
        <v>0.97</v>
      </c>
      <c r="BP97">
        <v>0.39</v>
      </c>
      <c r="BQ97">
        <v>0.39</v>
      </c>
      <c r="BR97">
        <v>0.39</v>
      </c>
      <c r="BS97">
        <v>0.78</v>
      </c>
      <c r="BT97">
        <v>0.48</v>
      </c>
      <c r="BU97">
        <v>2.91</v>
      </c>
      <c r="BV97">
        <v>0.68</v>
      </c>
      <c r="BW97">
        <v>0.57999999999999996</v>
      </c>
      <c r="BX97">
        <v>0.39</v>
      </c>
      <c r="BY97">
        <v>0</v>
      </c>
      <c r="BZ97">
        <v>484.8</v>
      </c>
      <c r="CA97">
        <v>21.91</v>
      </c>
      <c r="CB97">
        <v>145.44</v>
      </c>
      <c r="CC97">
        <v>100.33</v>
      </c>
      <c r="CD97">
        <v>4</v>
      </c>
      <c r="CE97">
        <v>0</v>
      </c>
      <c r="CF97">
        <v>0</v>
      </c>
    </row>
    <row r="98" spans="1:133">
      <c r="G98" t="s">
        <v>140</v>
      </c>
      <c r="H98" s="115">
        <v>1329.6699999999998</v>
      </c>
      <c r="I98" s="88">
        <v>471.89</v>
      </c>
      <c r="J98" s="88">
        <v>202.98</v>
      </c>
      <c r="K98" s="88">
        <v>0.97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10.95</v>
      </c>
      <c r="X98">
        <v>0</v>
      </c>
      <c r="Y98">
        <v>0</v>
      </c>
      <c r="Z98">
        <v>0</v>
      </c>
      <c r="AA98">
        <v>17.45</v>
      </c>
      <c r="AB98">
        <v>7.96</v>
      </c>
      <c r="AC98">
        <v>26.69</v>
      </c>
      <c r="AD98">
        <v>0.97</v>
      </c>
      <c r="AE98">
        <v>43.63</v>
      </c>
      <c r="AF98">
        <v>0</v>
      </c>
      <c r="AG98">
        <v>93.08</v>
      </c>
      <c r="AH98">
        <v>123.62</v>
      </c>
      <c r="AI98">
        <v>142.53</v>
      </c>
      <c r="AJ98">
        <v>31.03</v>
      </c>
      <c r="AK98">
        <v>41.21</v>
      </c>
      <c r="AL98">
        <v>50.9</v>
      </c>
      <c r="AM98">
        <v>0</v>
      </c>
      <c r="AN98">
        <v>0</v>
      </c>
      <c r="AO98">
        <v>81.45</v>
      </c>
      <c r="AP98">
        <v>60.12</v>
      </c>
      <c r="AQ98">
        <v>0</v>
      </c>
      <c r="AR98">
        <v>29.09</v>
      </c>
      <c r="AS98">
        <v>38.78</v>
      </c>
      <c r="AT98">
        <v>14.54</v>
      </c>
      <c r="AU98">
        <v>14.54</v>
      </c>
      <c r="AV98">
        <v>22.27</v>
      </c>
      <c r="AW98">
        <v>49.67</v>
      </c>
      <c r="AX98">
        <v>0</v>
      </c>
      <c r="AY98">
        <v>191.6</v>
      </c>
      <c r="AZ98">
        <v>91.14</v>
      </c>
      <c r="BA98">
        <v>0</v>
      </c>
      <c r="BB98">
        <v>55.27</v>
      </c>
      <c r="BC98">
        <v>0</v>
      </c>
      <c r="BD98">
        <v>0.61</v>
      </c>
      <c r="BE98">
        <v>0.28000000000000003</v>
      </c>
      <c r="BF98">
        <v>0.36</v>
      </c>
      <c r="BG98">
        <v>0.67</v>
      </c>
      <c r="BH98">
        <v>0.68</v>
      </c>
      <c r="BI98">
        <v>0.72</v>
      </c>
      <c r="BJ98">
        <v>0.65</v>
      </c>
      <c r="BK98">
        <v>0.43</v>
      </c>
      <c r="BL98">
        <v>0.43</v>
      </c>
      <c r="BM98">
        <v>1.36</v>
      </c>
      <c r="BN98">
        <v>0.39</v>
      </c>
      <c r="BO98">
        <v>0.97</v>
      </c>
      <c r="BP98">
        <v>0.39</v>
      </c>
      <c r="BQ98">
        <v>0.39</v>
      </c>
      <c r="BR98">
        <v>0.39</v>
      </c>
      <c r="BS98">
        <v>0.78</v>
      </c>
      <c r="BT98">
        <v>0.48</v>
      </c>
      <c r="BU98">
        <v>2.91</v>
      </c>
      <c r="BV98">
        <v>0.68</v>
      </c>
      <c r="BW98">
        <v>0.57999999999999996</v>
      </c>
      <c r="BX98">
        <v>0.39</v>
      </c>
      <c r="BY98">
        <v>0</v>
      </c>
      <c r="BZ98">
        <v>484.8</v>
      </c>
      <c r="CA98">
        <v>21.91</v>
      </c>
      <c r="CB98">
        <v>145.44</v>
      </c>
      <c r="CC98">
        <v>100.33</v>
      </c>
      <c r="CD98">
        <v>4</v>
      </c>
      <c r="CE98">
        <v>0</v>
      </c>
      <c r="CF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20.378417500000008</v>
      </c>
      <c r="I99" s="111">
        <f t="shared" ref="I99:BU99" si="1">SUM(I3:I98)/4000</f>
        <v>6.3142850000000017</v>
      </c>
      <c r="J99" s="111">
        <f t="shared" si="1"/>
        <v>4.8647699999999956</v>
      </c>
      <c r="K99" s="111">
        <f t="shared" si="1"/>
        <v>0.27051000000000019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0.25589000000000023</v>
      </c>
      <c r="X99">
        <f t="shared" si="1"/>
        <v>0</v>
      </c>
      <c r="Y99">
        <f t="shared" si="1"/>
        <v>1.1635200000000001</v>
      </c>
      <c r="Z99">
        <f t="shared" si="1"/>
        <v>0.43848500000000001</v>
      </c>
      <c r="AA99">
        <f t="shared" si="1"/>
        <v>0.41880000000000067</v>
      </c>
      <c r="AB99">
        <f t="shared" si="1"/>
        <v>0.12160999999999987</v>
      </c>
      <c r="AC99">
        <f t="shared" si="1"/>
        <v>0.64056000000000102</v>
      </c>
      <c r="AD99">
        <f t="shared" si="1"/>
        <v>2.3279999999999981E-2</v>
      </c>
      <c r="AE99">
        <f t="shared" si="1"/>
        <v>1.0471200000000018</v>
      </c>
      <c r="AF99">
        <f t="shared" si="1"/>
        <v>0.49452999999999941</v>
      </c>
      <c r="AG99">
        <f t="shared" si="1"/>
        <v>0.74463999999999975</v>
      </c>
      <c r="AH99">
        <f t="shared" si="1"/>
        <v>0.9889599999999994</v>
      </c>
      <c r="AI99">
        <f t="shared" si="1"/>
        <v>3.4207200000000051</v>
      </c>
      <c r="AJ99">
        <f t="shared" si="1"/>
        <v>0.24823999999999985</v>
      </c>
      <c r="AK99">
        <f t="shared" si="1"/>
        <v>0.32968000000000014</v>
      </c>
      <c r="AL99">
        <f t="shared" si="1"/>
        <v>1.2216</v>
      </c>
      <c r="AM99">
        <f t="shared" si="1"/>
        <v>0.17450999999999992</v>
      </c>
      <c r="AN99">
        <f t="shared" si="1"/>
        <v>7.490999999999999E-2</v>
      </c>
      <c r="AO99">
        <f t="shared" si="1"/>
        <v>1.954799999999997</v>
      </c>
      <c r="AP99">
        <f t="shared" si="1"/>
        <v>0.29088249999999993</v>
      </c>
      <c r="AQ99">
        <f t="shared" si="1"/>
        <v>0.1125</v>
      </c>
      <c r="AR99">
        <f t="shared" si="1"/>
        <v>0.53450000000000009</v>
      </c>
      <c r="AS99">
        <f t="shared" si="1"/>
        <v>0.19027750000000002</v>
      </c>
      <c r="AT99">
        <f t="shared" si="1"/>
        <v>0.34895999999999955</v>
      </c>
      <c r="AU99">
        <f t="shared" si="1"/>
        <v>0.13086000000000006</v>
      </c>
      <c r="AV99">
        <f t="shared" si="1"/>
        <v>0.53447999999999962</v>
      </c>
      <c r="AW99">
        <f t="shared" si="1"/>
        <v>0.87978000000000101</v>
      </c>
      <c r="AX99">
        <f t="shared" si="1"/>
        <v>0.26468999999999998</v>
      </c>
      <c r="AY99">
        <f t="shared" si="1"/>
        <v>4.5984000000000016</v>
      </c>
      <c r="AZ99">
        <f t="shared" si="1"/>
        <v>0.44480250000000027</v>
      </c>
      <c r="BA99">
        <f t="shared" si="1"/>
        <v>7.2720000000000007E-2</v>
      </c>
      <c r="BB99">
        <f t="shared" si="1"/>
        <v>0.30398499999999995</v>
      </c>
      <c r="BC99">
        <f t="shared" si="1"/>
        <v>7.490999999999999E-2</v>
      </c>
      <c r="BD99">
        <f t="shared" si="1"/>
        <v>1.4839999999999976E-2</v>
      </c>
      <c r="BE99">
        <f t="shared" si="1"/>
        <v>6.6700000000000006E-3</v>
      </c>
      <c r="BF99">
        <f t="shared" si="1"/>
        <v>8.6000000000000087E-3</v>
      </c>
      <c r="BG99">
        <f t="shared" si="1"/>
        <v>1.5940000000000017E-2</v>
      </c>
      <c r="BH99">
        <f t="shared" si="1"/>
        <v>1.6130000000000019E-2</v>
      </c>
      <c r="BI99">
        <f t="shared" si="1"/>
        <v>1.7320000000000006E-2</v>
      </c>
      <c r="BJ99">
        <f t="shared" si="1"/>
        <v>1.5700000000000016E-2</v>
      </c>
      <c r="BK99">
        <f t="shared" si="1"/>
        <v>1.0479999999999993E-2</v>
      </c>
      <c r="BL99">
        <f t="shared" si="1"/>
        <v>1.0239999999999996E-2</v>
      </c>
      <c r="BM99">
        <f t="shared" si="1"/>
        <v>3.2639999999999995E-2</v>
      </c>
      <c r="BN99">
        <f t="shared" si="1"/>
        <v>9.3600000000000107E-3</v>
      </c>
      <c r="BO99">
        <f t="shared" si="1"/>
        <v>2.3279999999999981E-2</v>
      </c>
      <c r="BP99">
        <f t="shared" si="1"/>
        <v>9.3600000000000107E-3</v>
      </c>
      <c r="BQ99">
        <f t="shared" si="1"/>
        <v>9.3600000000000107E-3</v>
      </c>
      <c r="BR99">
        <f t="shared" si="1"/>
        <v>9.3600000000000107E-3</v>
      </c>
      <c r="BS99">
        <f t="shared" si="1"/>
        <v>1.8720000000000021E-2</v>
      </c>
      <c r="BT99">
        <f t="shared" si="1"/>
        <v>1.1519999999999983E-2</v>
      </c>
      <c r="BU99">
        <f t="shared" si="1"/>
        <v>6.9839999999999985E-2</v>
      </c>
      <c r="BV99">
        <f t="shared" ref="BV99:EC99" si="2">SUM(BV3:BV98)/4000</f>
        <v>1.6319999999999998E-2</v>
      </c>
      <c r="BW99">
        <f t="shared" si="2"/>
        <v>1.3919999999999972E-2</v>
      </c>
      <c r="BX99">
        <f t="shared" si="2"/>
        <v>9.3600000000000107E-3</v>
      </c>
      <c r="BY99">
        <f t="shared" si="2"/>
        <v>7.490999999999999E-2</v>
      </c>
      <c r="BZ99">
        <f t="shared" si="2"/>
        <v>4.6552924999999981</v>
      </c>
      <c r="CA99">
        <f t="shared" si="2"/>
        <v>0.35979000000000039</v>
      </c>
      <c r="CB99">
        <f t="shared" si="2"/>
        <v>0.6787200000000001</v>
      </c>
      <c r="CC99">
        <f t="shared" si="2"/>
        <v>2.4079199999999985</v>
      </c>
      <c r="CD99">
        <f t="shared" si="2"/>
        <v>9.6000000000000002E-2</v>
      </c>
      <c r="CE99">
        <f t="shared" si="2"/>
        <v>0.5311499999999999</v>
      </c>
      <c r="CF99">
        <f t="shared" si="2"/>
        <v>0.22763749999999999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2022-09-30T08:02:26Z</dcterms:modified>
</cp:coreProperties>
</file>